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6e2742807290ec/micro learning/^N^N Nueva Formacion Micro/6-VAT MP4s/"/>
    </mc:Choice>
  </mc:AlternateContent>
  <xr:revisionPtr revIDLastSave="6" documentId="8_{0B181918-2E13-4BB6-A6B3-635F866A1444}" xr6:coauthVersionLast="47" xr6:coauthVersionMax="47" xr10:uidLastSave="{26A212D3-5293-48DE-9F06-525EF6B50BFB}"/>
  <bookViews>
    <workbookView xWindow="-110" yWindow="-110" windowWidth="19420" windowHeight="10540" xr2:uid="{364CA451-4BB1-4DFD-A1DD-2863E5FA33E3}"/>
  </bookViews>
  <sheets>
    <sheet name="Main" sheetId="2" r:id="rId1"/>
    <sheet name="IVA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CT">[1]delet!$N:$N</definedName>
    <definedName name="AF">[1]Template!$E$8:$E$9</definedName>
    <definedName name="BS">[1]BS!$N:$N</definedName>
    <definedName name="BS_Feed">[1]Template!$AC:$AC</definedName>
    <definedName name="CF">[1]CF!$N:$N</definedName>
    <definedName name="CF_EXT">[1]Template!$AD:$AD</definedName>
    <definedName name="CF_Feed">[1]Template!$AD:$AD</definedName>
    <definedName name="CheckBS">[2]FS1!$F$103:$S$103</definedName>
    <definedName name="ETD">CONCATENATE('[3]Base Information'!$D$18&amp;"-"&amp;RIGHT('[3]Base Information'!$F$18,2))</definedName>
    <definedName name="exitmultiple">#REF!</definedName>
    <definedName name="FYE">CONCATENATE('[3]Base Information'!$D$20&amp;"-"&amp;RIGHT('[3]Base Information'!$F$20,2))</definedName>
    <definedName name="IngresosA">[6]INDIRECTO!$D$14:$D$19</definedName>
    <definedName name="Months">[1]Template!$AN$1:$AZ$1</definedName>
    <definedName name="PL">[1]PL!$N:$N</definedName>
    <definedName name="PL_Feed">[1]Template!$AB:$AB</definedName>
    <definedName name="ReportList">[1]Reports!$N:$N</definedName>
    <definedName name="years">[1]Template!$AJ$2:$AZ$2</definedName>
    <definedName name="yesno">'[5]General Inputs'!$P$10:$Q$10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K11" i="1"/>
  <c r="L11" i="1"/>
  <c r="F13" i="1"/>
  <c r="G13" i="1"/>
  <c r="H13" i="1"/>
  <c r="I13" i="1"/>
  <c r="J13" i="1"/>
  <c r="K13" i="1"/>
  <c r="L13" i="1"/>
  <c r="F14" i="1"/>
  <c r="G14" i="1"/>
  <c r="H14" i="1"/>
  <c r="I14" i="1"/>
  <c r="J14" i="1"/>
  <c r="K14" i="1"/>
  <c r="L14" i="1"/>
  <c r="F21" i="1"/>
  <c r="F22" i="1"/>
  <c r="G22" i="1"/>
  <c r="H22" i="1"/>
  <c r="I22" i="1"/>
  <c r="J22" i="1"/>
  <c r="K22" i="1"/>
  <c r="L22" i="1"/>
  <c r="F27" i="1"/>
  <c r="F28" i="1"/>
  <c r="G28" i="1"/>
  <c r="H28" i="1"/>
  <c r="I28" i="1"/>
  <c r="J28" i="1"/>
  <c r="K28" i="1"/>
  <c r="L28" i="1"/>
  <c r="F29" i="1" l="1"/>
  <c r="F30" i="1" s="1"/>
  <c r="G27" i="1" s="1"/>
  <c r="G29" i="1" s="1"/>
  <c r="F23" i="1"/>
  <c r="F24" i="1" s="1"/>
  <c r="Z23" i="1"/>
  <c r="Z15" i="1"/>
  <c r="Z14" i="1"/>
  <c r="Y14" i="1"/>
  <c r="X14" i="1"/>
  <c r="W14" i="1"/>
  <c r="V14" i="1"/>
  <c r="U14" i="1"/>
  <c r="T14" i="1"/>
  <c r="S14" i="1"/>
  <c r="W9" i="1"/>
  <c r="V9" i="1"/>
  <c r="U9" i="1"/>
  <c r="T9" i="1"/>
  <c r="Y23" i="1"/>
  <c r="X23" i="1"/>
  <c r="W23" i="1"/>
  <c r="V23" i="1"/>
  <c r="U23" i="1"/>
  <c r="T23" i="1"/>
  <c r="Z10" i="1"/>
  <c r="Z9" i="1"/>
  <c r="Y9" i="1"/>
  <c r="X9" i="1"/>
  <c r="S9" i="1"/>
  <c r="S24" i="1" s="1"/>
  <c r="Y24" i="1" l="1"/>
  <c r="G30" i="1"/>
  <c r="H27" i="1" s="1"/>
  <c r="H29" i="1" s="1"/>
  <c r="H30" i="1" s="1"/>
  <c r="I27" i="1" s="1"/>
  <c r="U24" i="1"/>
  <c r="F34" i="1"/>
  <c r="G21" i="1"/>
  <c r="S23" i="1"/>
  <c r="S16" i="1"/>
  <c r="T16" i="1" s="1"/>
  <c r="U16" i="1" s="1"/>
  <c r="V16" i="1" s="1"/>
  <c r="W16" i="1" s="1"/>
  <c r="X16" i="1" s="1"/>
  <c r="Y16" i="1" s="1"/>
  <c r="Z16" i="1" s="1"/>
  <c r="Z17" i="1" s="1"/>
  <c r="S26" i="1"/>
  <c r="T26" i="1"/>
  <c r="Z26" i="1"/>
  <c r="T24" i="1"/>
  <c r="X26" i="1"/>
  <c r="W26" i="1"/>
  <c r="X24" i="1"/>
  <c r="U26" i="1"/>
  <c r="W24" i="1"/>
  <c r="V24" i="1"/>
  <c r="V26" i="1"/>
  <c r="Z24" i="1"/>
  <c r="Y26" i="1"/>
  <c r="I29" i="1" l="1"/>
  <c r="I30" i="1" s="1"/>
  <c r="J27" i="1" s="1"/>
  <c r="G23" i="1"/>
  <c r="G24" i="1" s="1"/>
  <c r="S15" i="1"/>
  <c r="S17" i="1" s="1"/>
  <c r="J29" i="1" l="1"/>
  <c r="J30" i="1" s="1"/>
  <c r="K27" i="1" s="1"/>
  <c r="G34" i="1"/>
  <c r="H21" i="1"/>
  <c r="T15" i="1"/>
  <c r="T17" i="1" s="1"/>
  <c r="S10" i="1"/>
  <c r="K29" i="1" l="1"/>
  <c r="K30" i="1" s="1"/>
  <c r="L27" i="1" s="1"/>
  <c r="H23" i="1"/>
  <c r="H24" i="1" s="1"/>
  <c r="S25" i="1"/>
  <c r="I21" i="1" l="1"/>
  <c r="H34" i="1"/>
  <c r="L29" i="1"/>
  <c r="L30" i="1" s="1"/>
  <c r="T10" i="1"/>
  <c r="S27" i="1"/>
  <c r="U15" i="1"/>
  <c r="U17" i="1" s="1"/>
  <c r="I23" i="1" l="1"/>
  <c r="I24" i="1" s="1"/>
  <c r="T25" i="1"/>
  <c r="S32" i="1"/>
  <c r="I34" i="1" l="1"/>
  <c r="J21" i="1"/>
  <c r="V15" i="1"/>
  <c r="V17" i="1" s="1"/>
  <c r="U10" i="1"/>
  <c r="T27" i="1"/>
  <c r="S11" i="1"/>
  <c r="J23" i="1" l="1"/>
  <c r="J24" i="1" s="1"/>
  <c r="T32" i="1"/>
  <c r="T11" i="1" s="1"/>
  <c r="S12" i="1"/>
  <c r="S18" i="1" s="1"/>
  <c r="U25" i="1"/>
  <c r="J34" i="1" l="1"/>
  <c r="K21" i="1"/>
  <c r="V10" i="1"/>
  <c r="W15" i="1"/>
  <c r="W17" i="1" s="1"/>
  <c r="T12" i="1"/>
  <c r="T18" i="1" s="1"/>
  <c r="U27" i="1"/>
  <c r="K23" i="1" l="1"/>
  <c r="K24" i="1" s="1"/>
  <c r="U32" i="1"/>
  <c r="V25" i="1"/>
  <c r="K34" i="1" l="1"/>
  <c r="L21" i="1"/>
  <c r="W10" i="1"/>
  <c r="X15" i="1"/>
  <c r="X17" i="1" s="1"/>
  <c r="V27" i="1"/>
  <c r="U11" i="1"/>
  <c r="L23" i="1" l="1"/>
  <c r="L24" i="1" s="1"/>
  <c r="L34" i="1" s="1"/>
  <c r="V32" i="1"/>
  <c r="V11" i="1" s="1"/>
  <c r="U12" i="1"/>
  <c r="U18" i="1" s="1"/>
  <c r="W25" i="1"/>
  <c r="X10" i="1" l="1"/>
  <c r="V12" i="1"/>
  <c r="V18" i="1" s="1"/>
  <c r="W27" i="1"/>
  <c r="Y15" i="1" l="1"/>
  <c r="Y17" i="1" s="1"/>
  <c r="W32" i="1"/>
  <c r="W11" i="1" s="1"/>
  <c r="X25" i="1"/>
  <c r="X27" i="1" s="1"/>
  <c r="X32" i="1" s="1"/>
  <c r="Y10" i="1"/>
  <c r="Z25" i="1" l="1"/>
  <c r="Y25" i="1"/>
  <c r="Y27" i="1" s="1"/>
  <c r="Y32" i="1" s="1"/>
  <c r="X11" i="1"/>
  <c r="W12" i="1"/>
  <c r="W18" i="1" s="1"/>
  <c r="Y11" i="1" l="1"/>
  <c r="X12" i="1"/>
  <c r="X18" i="1" s="1"/>
  <c r="Z27" i="1"/>
  <c r="Z32" i="1" l="1"/>
  <c r="Y12" i="1"/>
  <c r="Y18" i="1" s="1"/>
  <c r="Z11" i="1" l="1"/>
  <c r="Z12" i="1" s="1"/>
  <c r="Z18" i="1" s="1"/>
</calcChain>
</file>

<file path=xl/sharedStrings.xml><?xml version="1.0" encoding="utf-8"?>
<sst xmlns="http://schemas.openxmlformats.org/spreadsheetml/2006/main" count="76" uniqueCount="52">
  <si>
    <t>Jan/Yr</t>
  </si>
  <si>
    <t>Feb/Yr</t>
  </si>
  <si>
    <t>Mar/Yr</t>
  </si>
  <si>
    <t>Apr/Yr</t>
  </si>
  <si>
    <t>May/Yr</t>
  </si>
  <si>
    <t>Jun/Yr</t>
  </si>
  <si>
    <t>Jul/Yr</t>
  </si>
  <si>
    <t>€' Balance sheet</t>
  </si>
  <si>
    <t>Aug/Yr</t>
  </si>
  <si>
    <t>Deudores Comerciales y otras cuentas a cobrar</t>
  </si>
  <si>
    <t>Importe neto de la cifra de negocios.</t>
  </si>
  <si>
    <t>Clientes por ventas y prestaciones de servicios.</t>
  </si>
  <si>
    <t>Otros gastos de explotación.</t>
  </si>
  <si>
    <t>EBITDA</t>
  </si>
  <si>
    <t>TOTAL ACTIVO</t>
  </si>
  <si>
    <t>Accounts Receivable</t>
  </si>
  <si>
    <t>Acreedores comerciales y otras cuentas a pagar</t>
  </si>
  <si>
    <t>Proveedores</t>
  </si>
  <si>
    <t>Accounts Payable</t>
  </si>
  <si>
    <t>Beneficio acumulado</t>
  </si>
  <si>
    <t>Total Patrimonio Neto y Pasivo</t>
  </si>
  <si>
    <t>Balance apertura</t>
  </si>
  <si>
    <t>Check</t>
  </si>
  <si>
    <t>Incrementos</t>
  </si>
  <si>
    <t>Disminuciones</t>
  </si>
  <si>
    <t>Cierre de periodo</t>
  </si>
  <si>
    <t>Eop</t>
  </si>
  <si>
    <t>(+/-) change in receivables</t>
  </si>
  <si>
    <t>(+/-) IVA</t>
  </si>
  <si>
    <t>(+/-) change in payables</t>
  </si>
  <si>
    <t>Free cash Flow</t>
  </si>
  <si>
    <t>IVA neto</t>
  </si>
  <si>
    <t>Debt drawn</t>
  </si>
  <si>
    <t>Debt amortization</t>
  </si>
  <si>
    <t>Equity in</t>
  </si>
  <si>
    <t>Dividends</t>
  </si>
  <si>
    <t>Net cash</t>
  </si>
  <si>
    <t>IVA %</t>
  </si>
  <si>
    <t>Pagos de IVA ( 1/0)</t>
  </si>
  <si>
    <t>IVA soportado</t>
  </si>
  <si>
    <t>Efectivo y otros activos líquidos equIVAlentes</t>
  </si>
  <si>
    <t>IVA repercutido</t>
  </si>
  <si>
    <t>€' Flujos de Caja</t>
  </si>
  <si>
    <t>IVA Soportado y reperutido</t>
  </si>
  <si>
    <t>€' Cuenta de resultados</t>
  </si>
  <si>
    <t>Please read me</t>
  </si>
  <si>
    <t>Confidential: The recipient acknowledges that the information contained in this material is confidential and agrees that it will not disclose,</t>
  </si>
  <si>
    <t>send or copy this file or any of its contents  to any third party without the prior written consent of modelandum.com .</t>
  </si>
  <si>
    <t>The information in these materials is provided to you for your consideration of its applicability to your circumstances.</t>
  </si>
  <si>
    <t>This information is to be use as a guidance for learning how to use a financial model. These materials have been complied for learning</t>
  </si>
  <si>
    <t xml:space="preserve">purposes only and we accept no liabilities for any financial decision derived from its use. </t>
  </si>
  <si>
    <t>All rights reserved copyright © 2022 modelandum formación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</si>
</sst>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;\(#,##0\)"/>
    <numFmt numFmtId="165" formatCode="[$-409]mmm\-yy;@"/>
    <numFmt numFmtId="166" formatCode="#,##0.00;\ \(#,##0.00\);\ \-\-"/>
    <numFmt numFmtId="167" formatCode="#,##0.0;\ \(#,##0.0\);\ \-\-"/>
    <numFmt numFmtId="168" formatCode="#,##0.0;\(#,##0.0\);\-\-"/>
    <numFmt numFmtId="169" formatCode="0\ &quot;days&quot;"/>
    <numFmt numFmtId="170" formatCode="#,##0.000000000000"/>
    <numFmt numFmtId="171" formatCode="#,##0.0"/>
  </numFmts>
  <fonts count="2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Varela Round"/>
      <family val="3"/>
    </font>
    <font>
      <b/>
      <sz val="8"/>
      <color rgb="FF0070C0"/>
      <name val="Varela Round"/>
      <family val="3"/>
    </font>
    <font>
      <sz val="8"/>
      <color theme="1"/>
      <name val="Century"/>
      <family val="1"/>
    </font>
    <font>
      <b/>
      <sz val="8"/>
      <color theme="0"/>
      <name val="Varela Round"/>
      <family val="3"/>
    </font>
    <font>
      <b/>
      <sz val="11"/>
      <color theme="0"/>
      <name val="Open Sans"/>
      <family val="2"/>
    </font>
    <font>
      <sz val="11"/>
      <color theme="1"/>
      <name val="Varela Round"/>
      <family val="3"/>
    </font>
    <font>
      <b/>
      <sz val="8"/>
      <color theme="1" tint="0.34998626667073579"/>
      <name val="Open Sans"/>
      <family val="2"/>
    </font>
    <font>
      <sz val="8"/>
      <color rgb="FF64605F"/>
      <name val="Varela Round"/>
      <family val="3"/>
    </font>
    <font>
      <sz val="8"/>
      <color rgb="FF1076A6"/>
      <name val="Varela Round"/>
      <family val="3"/>
    </font>
    <font>
      <sz val="8"/>
      <color theme="1" tint="0.34998626667073579"/>
      <name val="Open Sans"/>
      <family val="2"/>
    </font>
    <font>
      <u/>
      <sz val="8"/>
      <color theme="1"/>
      <name val="Varela Round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AEB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64605F"/>
      </left>
      <right/>
      <top style="thin">
        <color rgb="FF64605F"/>
      </top>
      <bottom/>
      <diagonal/>
    </border>
    <border>
      <left/>
      <right/>
      <top style="thin">
        <color rgb="FF64605F"/>
      </top>
      <bottom/>
      <diagonal/>
    </border>
    <border>
      <left/>
      <right style="medium">
        <color rgb="FF64605F"/>
      </right>
      <top style="thin">
        <color rgb="FF64605F"/>
      </top>
      <bottom/>
      <diagonal/>
    </border>
    <border>
      <left style="thin">
        <color rgb="FF64605F"/>
      </left>
      <right/>
      <top/>
      <bottom/>
      <diagonal/>
    </border>
    <border>
      <left/>
      <right style="medium">
        <color rgb="FF64605F"/>
      </right>
      <top/>
      <bottom/>
      <diagonal/>
    </border>
    <border>
      <left style="thin">
        <color rgb="FF64605F"/>
      </left>
      <right/>
      <top/>
      <bottom style="medium">
        <color rgb="FF64605F"/>
      </bottom>
      <diagonal/>
    </border>
    <border>
      <left/>
      <right/>
      <top/>
      <bottom style="medium">
        <color rgb="FF64605F"/>
      </bottom>
      <diagonal/>
    </border>
    <border>
      <left/>
      <right style="medium">
        <color rgb="FF64605F"/>
      </right>
      <top/>
      <bottom style="medium">
        <color rgb="FF64605F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166" fontId="9" fillId="3" borderId="0"/>
    <xf numFmtId="0" fontId="2" fillId="0" borderId="0"/>
    <xf numFmtId="0" fontId="2" fillId="0" borderId="0"/>
  </cellStyleXfs>
  <cellXfs count="71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9" fontId="4" fillId="0" borderId="0" xfId="1" applyFont="1" applyFill="1" applyBorder="1" applyAlignment="1">
      <alignment horizontal="left"/>
    </xf>
    <xf numFmtId="0" fontId="5" fillId="0" borderId="0" xfId="0" applyFont="1"/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2" borderId="1" xfId="0" applyFont="1" applyFill="1" applyBorder="1"/>
    <xf numFmtId="165" fontId="7" fillId="2" borderId="1" xfId="0" applyNumberFormat="1" applyFont="1" applyFill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7" fontId="8" fillId="3" borderId="0" xfId="2" applyNumberFormat="1" applyFont="1"/>
    <xf numFmtId="0" fontId="10" fillId="0" borderId="0" xfId="0" applyFont="1" applyAlignment="1">
      <alignment horizontal="left" indent="1"/>
    </xf>
    <xf numFmtId="168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/>
    </xf>
    <xf numFmtId="0" fontId="7" fillId="0" borderId="0" xfId="0" applyFont="1"/>
    <xf numFmtId="0" fontId="6" fillId="0" borderId="2" xfId="0" applyFont="1" applyBorder="1"/>
    <xf numFmtId="168" fontId="7" fillId="0" borderId="2" xfId="0" applyNumberFormat="1" applyFont="1" applyBorder="1" applyAlignment="1">
      <alignment vertical="center"/>
    </xf>
    <xf numFmtId="167" fontId="8" fillId="0" borderId="0" xfId="0" applyNumberFormat="1" applyFont="1"/>
    <xf numFmtId="0" fontId="11" fillId="0" borderId="0" xfId="0" applyFont="1"/>
    <xf numFmtId="10" fontId="8" fillId="0" borderId="0" xfId="0" applyNumberFormat="1" applyFont="1"/>
    <xf numFmtId="0" fontId="7" fillId="0" borderId="2" xfId="0" applyFont="1" applyBorder="1" applyAlignment="1">
      <alignment horizontal="left"/>
    </xf>
    <xf numFmtId="169" fontId="8" fillId="3" borderId="0" xfId="2" applyNumberFormat="1" applyFont="1"/>
    <xf numFmtId="167" fontId="8" fillId="0" borderId="0" xfId="2" applyNumberFormat="1" applyFont="1" applyFill="1"/>
    <xf numFmtId="0" fontId="3" fillId="0" borderId="0" xfId="0" applyFont="1" applyAlignment="1">
      <alignment horizontal="left"/>
    </xf>
    <xf numFmtId="9" fontId="8" fillId="3" borderId="0" xfId="0" applyNumberFormat="1" applyFont="1" applyFill="1"/>
    <xf numFmtId="0" fontId="4" fillId="2" borderId="1" xfId="0" applyFont="1" applyFill="1" applyBorder="1"/>
    <xf numFmtId="165" fontId="4" fillId="2" borderId="1" xfId="0" applyNumberFormat="1" applyFont="1" applyFill="1" applyBorder="1" applyAlignment="1">
      <alignment horizontal="right" vertical="center"/>
    </xf>
    <xf numFmtId="168" fontId="7" fillId="0" borderId="0" xfId="0" applyNumberFormat="1" applyFont="1" applyAlignment="1">
      <alignment vertical="center"/>
    </xf>
    <xf numFmtId="49" fontId="0" fillId="0" borderId="0" xfId="0" applyNumberFormat="1"/>
    <xf numFmtId="0" fontId="12" fillId="0" borderId="0" xfId="3" applyFont="1"/>
    <xf numFmtId="0" fontId="10" fillId="0" borderId="0" xfId="0" applyFont="1"/>
    <xf numFmtId="0" fontId="13" fillId="0" borderId="0" xfId="0" applyFont="1"/>
    <xf numFmtId="4" fontId="0" fillId="0" borderId="0" xfId="0" applyNumberFormat="1"/>
    <xf numFmtId="170" fontId="0" fillId="0" borderId="0" xfId="0" applyNumberFormat="1"/>
    <xf numFmtId="0" fontId="14" fillId="0" borderId="0" xfId="0" applyFont="1"/>
    <xf numFmtId="171" fontId="0" fillId="0" borderId="0" xfId="0" applyNumberFormat="1"/>
    <xf numFmtId="0" fontId="10" fillId="4" borderId="0" xfId="0" applyFont="1" applyFill="1"/>
    <xf numFmtId="168" fontId="10" fillId="4" borderId="0" xfId="0" applyNumberFormat="1" applyFont="1" applyFill="1" applyAlignment="1">
      <alignment vertical="center"/>
    </xf>
    <xf numFmtId="0" fontId="0" fillId="0" borderId="0" xfId="0" applyBorder="1"/>
    <xf numFmtId="164" fontId="1" fillId="0" borderId="0" xfId="0" applyNumberFormat="1" applyFont="1" applyBorder="1" applyAlignment="1">
      <alignment horizontal="right" vertical="center"/>
    </xf>
    <xf numFmtId="0" fontId="3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/>
    <xf numFmtId="164" fontId="5" fillId="0" borderId="0" xfId="0" applyNumberFormat="1" applyFont="1" applyBorder="1" applyAlignment="1">
      <alignment horizontal="right"/>
    </xf>
    <xf numFmtId="0" fontId="15" fillId="0" borderId="0" xfId="4" applyFont="1"/>
    <xf numFmtId="0" fontId="16" fillId="0" borderId="0" xfId="4" applyFont="1"/>
    <xf numFmtId="0" fontId="16" fillId="0" borderId="3" xfId="4" applyFont="1" applyBorder="1"/>
    <xf numFmtId="0" fontId="16" fillId="0" borderId="4" xfId="4" applyFont="1" applyBorder="1"/>
    <xf numFmtId="0" fontId="16" fillId="0" borderId="5" xfId="4" applyFont="1" applyBorder="1"/>
    <xf numFmtId="0" fontId="16" fillId="0" borderId="6" xfId="4" applyFont="1" applyBorder="1"/>
    <xf numFmtId="0" fontId="17" fillId="0" borderId="0" xfId="4" applyFont="1"/>
    <xf numFmtId="0" fontId="16" fillId="0" borderId="7" xfId="4" applyFont="1" applyBorder="1"/>
    <xf numFmtId="0" fontId="18" fillId="0" borderId="0" xfId="4" applyFont="1"/>
    <xf numFmtId="0" fontId="19" fillId="0" borderId="0" xfId="4" applyFont="1" applyProtection="1">
      <protection locked="0"/>
    </xf>
    <xf numFmtId="0" fontId="20" fillId="5" borderId="0" xfId="4" applyFont="1" applyFill="1"/>
    <xf numFmtId="0" fontId="21" fillId="5" borderId="0" xfId="4" applyFont="1" applyFill="1"/>
    <xf numFmtId="0" fontId="21" fillId="0" borderId="0" xfId="4" applyFont="1"/>
    <xf numFmtId="0" fontId="22" fillId="0" borderId="2" xfId="4" applyFont="1" applyBorder="1"/>
    <xf numFmtId="0" fontId="23" fillId="0" borderId="2" xfId="4" applyFont="1" applyBorder="1"/>
    <xf numFmtId="0" fontId="24" fillId="0" borderId="2" xfId="4" applyFont="1" applyBorder="1"/>
    <xf numFmtId="0" fontId="25" fillId="0" borderId="0" xfId="4" applyFont="1"/>
    <xf numFmtId="0" fontId="23" fillId="0" borderId="0" xfId="4" applyFont="1"/>
    <xf numFmtId="0" fontId="24" fillId="0" borderId="0" xfId="4" applyFont="1"/>
    <xf numFmtId="0" fontId="16" fillId="0" borderId="8" xfId="4" applyFont="1" applyBorder="1"/>
    <xf numFmtId="0" fontId="16" fillId="0" borderId="9" xfId="4" applyFont="1" applyBorder="1"/>
    <xf numFmtId="0" fontId="16" fillId="0" borderId="10" xfId="4" applyFont="1" applyBorder="1"/>
    <xf numFmtId="0" fontId="26" fillId="0" borderId="0" xfId="4" applyFont="1"/>
    <xf numFmtId="0" fontId="2" fillId="0" borderId="0" xfId="4"/>
  </cellXfs>
  <cellStyles count="5">
    <cellStyle name="modelandum normal numbers inputs" xfId="2" xr:uid="{3C35DD08-9EB9-4062-8EB1-C89A24708E34}"/>
    <cellStyle name="Normal" xfId="0" builtinId="0"/>
    <cellStyle name="Normal 2" xfId="4" xr:uid="{059130C9-0C28-4852-B587-96B1D1287068}"/>
    <cellStyle name="Normal 7 2" xfId="3" xr:uid="{26780180-BAA1-4743-BD9F-5E757943B6B4}"/>
    <cellStyle name="Percent" xfId="1" builtinId="5"/>
  </cellStyles>
  <dxfs count="2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33CCCC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537881</xdr:colOff>
      <xdr:row>5</xdr:row>
      <xdr:rowOff>74218</xdr:rowOff>
    </xdr:from>
    <xdr:to>
      <xdr:col>12</xdr:col>
      <xdr:colOff>559584</xdr:colOff>
      <xdr:row>7</xdr:row>
      <xdr:rowOff>150949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8A1157-9A7F-40F6-8B42-F6D8DBDD8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7881" y="994968"/>
          <a:ext cx="2561703" cy="4450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277090</xdr:colOff>
      <xdr:row>6</xdr:row>
      <xdr:rowOff>115454</xdr:rowOff>
    </xdr:from>
    <xdr:to>
      <xdr:col>14</xdr:col>
      <xdr:colOff>450272</xdr:colOff>
      <xdr:row>10</xdr:row>
      <xdr:rowOff>11546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2EE4A489-FA93-4F52-8606-013D07EFA692}"/>
            </a:ext>
          </a:extLst>
        </xdr:cNvPr>
        <xdr:cNvSpPr/>
      </xdr:nvSpPr>
      <xdr:spPr>
        <a:xfrm>
          <a:off x="10275454" y="1246909"/>
          <a:ext cx="1651000" cy="611910"/>
        </a:xfrm>
        <a:prstGeom prst="wedgeRectCallout">
          <a:avLst>
            <a:gd name="adj1" fmla="val -60439"/>
            <a:gd name="adj2" fmla="val 13271"/>
          </a:avLst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Ingresos y gastos en la cuenta de</a:t>
          </a:r>
          <a:r>
            <a:rPr lang="en-GB" sz="11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resultados, </a:t>
          </a:r>
          <a:r>
            <a:rPr lang="en-GB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sin IVA</a:t>
          </a:r>
        </a:p>
        <a:p>
          <a:pPr algn="l"/>
          <a:r>
            <a:rPr lang="en-GB" sz="11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</a:t>
          </a:r>
        </a:p>
      </xdr:txBody>
    </xdr:sp>
    <xdr:clientData/>
  </xdr:twoCellAnchor>
  <xdr:twoCellAnchor>
    <xdr:from>
      <xdr:col>12</xdr:col>
      <xdr:colOff>357909</xdr:colOff>
      <xdr:row>11</xdr:row>
      <xdr:rowOff>69273</xdr:rowOff>
    </xdr:from>
    <xdr:to>
      <xdr:col>14</xdr:col>
      <xdr:colOff>450273</xdr:colOff>
      <xdr:row>15</xdr:row>
      <xdr:rowOff>11545</xdr:rowOff>
    </xdr:to>
    <xdr:sp macro="" textlink="">
      <xdr:nvSpPr>
        <xdr:cNvPr id="5" name="Speech Bubble: Rectangle 4">
          <a:extLst>
            <a:ext uri="{FF2B5EF4-FFF2-40B4-BE49-F238E27FC236}">
              <a16:creationId xmlns:a16="http://schemas.microsoft.com/office/drawing/2014/main" id="{652110C6-D989-47C9-9B34-A8F107855221}"/>
            </a:ext>
          </a:extLst>
        </xdr:cNvPr>
        <xdr:cNvSpPr/>
      </xdr:nvSpPr>
      <xdr:spPr>
        <a:xfrm>
          <a:off x="10356273" y="2089728"/>
          <a:ext cx="1570182" cy="658090"/>
        </a:xfrm>
        <a:prstGeom prst="wedgeRectCallout">
          <a:avLst>
            <a:gd name="adj1" fmla="val -68660"/>
            <a:gd name="adj2" fmla="val 2612"/>
          </a:avLst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Cuentas de proveedores y clientes, </a:t>
          </a:r>
          <a:r>
            <a:rPr lang="en-GB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con IVA</a:t>
          </a:r>
          <a:endParaRPr lang="en-GB" sz="11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GB" sz="11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</a:t>
          </a:r>
        </a:p>
      </xdr:txBody>
    </xdr:sp>
    <xdr:clientData/>
  </xdr:twoCellAnchor>
  <xdr:twoCellAnchor>
    <xdr:from>
      <xdr:col>18</xdr:col>
      <xdr:colOff>244764</xdr:colOff>
      <xdr:row>2</xdr:row>
      <xdr:rowOff>25400</xdr:rowOff>
    </xdr:from>
    <xdr:to>
      <xdr:col>20</xdr:col>
      <xdr:colOff>337128</xdr:colOff>
      <xdr:row>5</xdr:row>
      <xdr:rowOff>106218</xdr:rowOff>
    </xdr:to>
    <xdr:sp macro="" textlink="">
      <xdr:nvSpPr>
        <xdr:cNvPr id="6" name="Speech Bubble: Rectangle 5">
          <a:extLst>
            <a:ext uri="{FF2B5EF4-FFF2-40B4-BE49-F238E27FC236}">
              <a16:creationId xmlns:a16="http://schemas.microsoft.com/office/drawing/2014/main" id="{EC6DD518-6819-4D36-9215-047E5C3FC8D9}"/>
            </a:ext>
          </a:extLst>
        </xdr:cNvPr>
        <xdr:cNvSpPr/>
      </xdr:nvSpPr>
      <xdr:spPr>
        <a:xfrm>
          <a:off x="15450128" y="394855"/>
          <a:ext cx="1570182" cy="658090"/>
        </a:xfrm>
        <a:prstGeom prst="wedgeRectCallout">
          <a:avLst>
            <a:gd name="adj1" fmla="val -45866"/>
            <a:gd name="adj2" fmla="val 149981"/>
          </a:avLst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Cantidad soportada, a devolver por Hacienda</a:t>
          </a:r>
          <a:endParaRPr lang="en-GB" sz="11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GB" sz="11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</a:t>
          </a:r>
        </a:p>
      </xdr:txBody>
    </xdr:sp>
    <xdr:clientData/>
  </xdr:twoCellAnchor>
  <xdr:twoCellAnchor>
    <xdr:from>
      <xdr:col>20</xdr:col>
      <xdr:colOff>708891</xdr:colOff>
      <xdr:row>7</xdr:row>
      <xdr:rowOff>108528</xdr:rowOff>
    </xdr:from>
    <xdr:to>
      <xdr:col>23</xdr:col>
      <xdr:colOff>62346</xdr:colOff>
      <xdr:row>11</xdr:row>
      <xdr:rowOff>62345</xdr:rowOff>
    </xdr:to>
    <xdr:sp macro="" textlink="">
      <xdr:nvSpPr>
        <xdr:cNvPr id="7" name="Speech Bubble: Rectangle 6">
          <a:extLst>
            <a:ext uri="{FF2B5EF4-FFF2-40B4-BE49-F238E27FC236}">
              <a16:creationId xmlns:a16="http://schemas.microsoft.com/office/drawing/2014/main" id="{F1E9DCDB-7C69-4166-91B4-9DF47E59E031}"/>
            </a:ext>
          </a:extLst>
        </xdr:cNvPr>
        <xdr:cNvSpPr/>
      </xdr:nvSpPr>
      <xdr:spPr>
        <a:xfrm>
          <a:off x="17392073" y="1424710"/>
          <a:ext cx="1570182" cy="658090"/>
        </a:xfrm>
        <a:prstGeom prst="wedgeRectCallout">
          <a:avLst>
            <a:gd name="adj1" fmla="val -44395"/>
            <a:gd name="adj2" fmla="val 137700"/>
          </a:avLst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Cantidad repercutida, a pagar a Hacienda </a:t>
          </a:r>
          <a:endParaRPr lang="en-GB" sz="1100" b="1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GB" sz="11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a/Documents/VISULAR-MODELANDUM/IESE/Financial%20modelling%20workshops%202014%20Nov/VisuTool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ONSRV01\Users$\Marco.Sebold\Projects\IESE\Hallhuber%20Case\LBO_Model_IE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ONSRV01\Users$\Marco.Sebold\Projects\IESE\Hallhuber%20Case\Competition%20Oct%20201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VAT%20-%20final-draw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ISULAR-MODELANDUM/AskIvy/Excel%20Models/LBO%20Models/4AskivyLB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ula\Dropbox\Cursos%20nuevos\C11%20Excel\Excels\C11%20M&#243;dulo%202%20_%20Formulaci&#243;n%20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et"/>
      <sheetName val="Template"/>
      <sheetName val="BS"/>
      <sheetName val="CF"/>
      <sheetName val="PL"/>
      <sheetName val="Reports"/>
      <sheetName val="Operating"/>
      <sheetName val="Financing"/>
      <sheetName val="Ratios"/>
      <sheetName val="Layout"/>
      <sheetName val="WATERFALL"/>
      <sheetName val="WATERFALL (2)"/>
    </sheetNames>
    <sheetDataSet>
      <sheetData sheetId="0" refreshError="1">
        <row r="9">
          <cell r="N9" t="str">
            <v>PROFIT &amp; LOSS STATEMENT</v>
          </cell>
        </row>
        <row r="10">
          <cell r="N10" t="str">
            <v>Net Sales A</v>
          </cell>
        </row>
        <row r="11">
          <cell r="N11" t="str">
            <v>Net Sales B</v>
          </cell>
        </row>
        <row r="12">
          <cell r="N12" t="str">
            <v>Net Sales C</v>
          </cell>
        </row>
        <row r="13">
          <cell r="N13" t="str">
            <v>Net Sales D</v>
          </cell>
        </row>
        <row r="14">
          <cell r="N14" t="str">
            <v>Net Sales E</v>
          </cell>
        </row>
        <row r="15">
          <cell r="N15" t="str">
            <v>Net Sales F</v>
          </cell>
        </row>
        <row r="16">
          <cell r="N16" t="str">
            <v>Net Sales G</v>
          </cell>
        </row>
        <row r="17">
          <cell r="N17" t="str">
            <v>Total Revenues</v>
          </cell>
        </row>
        <row r="18">
          <cell r="N18" t="str">
            <v>Costs C</v>
          </cell>
        </row>
        <row r="19">
          <cell r="N19" t="str">
            <v>Total COGS</v>
          </cell>
        </row>
        <row r="21">
          <cell r="N21" t="str">
            <v>Costs A</v>
          </cell>
        </row>
        <row r="22">
          <cell r="N22" t="str">
            <v>Costs B</v>
          </cell>
        </row>
        <row r="23">
          <cell r="N23" t="str">
            <v>Costs C</v>
          </cell>
        </row>
        <row r="24">
          <cell r="N24" t="str">
            <v>Costs D</v>
          </cell>
        </row>
        <row r="25">
          <cell r="N25" t="str">
            <v>Costs E</v>
          </cell>
        </row>
        <row r="26">
          <cell r="N26" t="str">
            <v>Costs F</v>
          </cell>
        </row>
        <row r="27">
          <cell r="N27" t="str">
            <v>Costs G</v>
          </cell>
        </row>
        <row r="28">
          <cell r="N28" t="str">
            <v>Costs H</v>
          </cell>
        </row>
        <row r="29">
          <cell r="N29" t="str">
            <v>Total COGS</v>
          </cell>
        </row>
        <row r="30">
          <cell r="N30" t="str">
            <v>Total Operating Expenses</v>
          </cell>
        </row>
        <row r="31">
          <cell r="N31" t="str">
            <v>GROSS MARGIN</v>
          </cell>
        </row>
        <row r="32">
          <cell r="N32" t="str">
            <v>EBITDA</v>
          </cell>
        </row>
        <row r="34">
          <cell r="N34" t="str">
            <v>Depreciation</v>
          </cell>
        </row>
        <row r="35">
          <cell r="N35" t="str">
            <v>Sales and Marketing</v>
          </cell>
        </row>
        <row r="36">
          <cell r="N36" t="str">
            <v>Research and Development</v>
          </cell>
        </row>
        <row r="37">
          <cell r="N37" t="str">
            <v>Wages and Salaries</v>
          </cell>
        </row>
        <row r="38">
          <cell r="N38" t="str">
            <v>Utilities</v>
          </cell>
        </row>
        <row r="39">
          <cell r="N39" t="str">
            <v>Insurance</v>
          </cell>
        </row>
        <row r="40">
          <cell r="N40" t="str">
            <v>Office rents</v>
          </cell>
        </row>
        <row r="41">
          <cell r="N41" t="str">
            <v>Office supplies</v>
          </cell>
        </row>
        <row r="42">
          <cell r="N42" t="str">
            <v>Accounting</v>
          </cell>
        </row>
        <row r="43">
          <cell r="N43" t="str">
            <v>Consulting Fees</v>
          </cell>
        </row>
        <row r="44">
          <cell r="N44" t="str">
            <v>Lease – Facilities</v>
          </cell>
        </row>
        <row r="45">
          <cell r="N45" t="str">
            <v>Legal &amp; Professional</v>
          </cell>
        </row>
        <row r="46">
          <cell r="N46" t="str">
            <v>Licenses &amp; Fees</v>
          </cell>
        </row>
        <row r="47">
          <cell r="N47" t="str">
            <v>Maintenance</v>
          </cell>
        </row>
        <row r="48">
          <cell r="N48" t="str">
            <v xml:space="preserve">Miscellaneous </v>
          </cell>
        </row>
        <row r="49">
          <cell r="N49" t="str">
            <v>Security</v>
          </cell>
        </row>
        <row r="50">
          <cell r="N50" t="str">
            <v>Telephone</v>
          </cell>
        </row>
        <row r="51">
          <cell r="N51" t="str">
            <v>Website</v>
          </cell>
        </row>
        <row r="52">
          <cell r="N52" t="str">
            <v>Other1</v>
          </cell>
        </row>
        <row r="53">
          <cell r="N53" t="str">
            <v>Other2</v>
          </cell>
        </row>
        <row r="54">
          <cell r="N54" t="str">
            <v>Total Operating Expenses</v>
          </cell>
        </row>
        <row r="56">
          <cell r="N56" t="str">
            <v>EBITDA</v>
          </cell>
        </row>
        <row r="59">
          <cell r="N59" t="str">
            <v>Depreciation</v>
          </cell>
        </row>
        <row r="60">
          <cell r="N60" t="str">
            <v>Amortization</v>
          </cell>
        </row>
        <row r="62">
          <cell r="N62" t="str">
            <v>EBIT</v>
          </cell>
        </row>
        <row r="64">
          <cell r="N64" t="str">
            <v>Amortization of Transaction Fees</v>
          </cell>
        </row>
        <row r="65">
          <cell r="N65" t="str">
            <v>Management Fees</v>
          </cell>
        </row>
        <row r="66">
          <cell r="N66" t="str">
            <v>Interest Income</v>
          </cell>
        </row>
        <row r="67">
          <cell r="N67" t="str">
            <v>Interest Expense</v>
          </cell>
        </row>
        <row r="69">
          <cell r="N69" t="str">
            <v>EBT</v>
          </cell>
        </row>
        <row r="71">
          <cell r="N71" t="str">
            <v>Taxes</v>
          </cell>
        </row>
        <row r="73">
          <cell r="N73" t="str">
            <v>Dividends</v>
          </cell>
        </row>
        <row r="75">
          <cell r="N75" t="str">
            <v>NET INCOME</v>
          </cell>
        </row>
        <row r="77">
          <cell r="N77" t="str">
            <v>RETAINED EARNINGS</v>
          </cell>
        </row>
      </sheetData>
      <sheetData sheetId="1" refreshError="1">
        <row r="1">
          <cell r="AB1" t="str">
            <v/>
          </cell>
          <cell r="AC1" t="str">
            <v/>
          </cell>
          <cell r="AD1" t="str">
            <v/>
          </cell>
          <cell r="AN1" t="str">
            <v>(blank)</v>
          </cell>
          <cell r="AO1" t="str">
            <v>January</v>
          </cell>
          <cell r="AP1" t="str">
            <v>February</v>
          </cell>
          <cell r="AQ1" t="str">
            <v>March</v>
          </cell>
          <cell r="AR1" t="str">
            <v>April</v>
          </cell>
          <cell r="AS1" t="str">
            <v>May</v>
          </cell>
          <cell r="AT1" t="str">
            <v>June</v>
          </cell>
          <cell r="AU1" t="str">
            <v>July</v>
          </cell>
          <cell r="AV1" t="str">
            <v>August</v>
          </cell>
          <cell r="AW1" t="str">
            <v>September</v>
          </cell>
          <cell r="AX1" t="str">
            <v>October</v>
          </cell>
          <cell r="AY1" t="str">
            <v>November</v>
          </cell>
          <cell r="AZ1" t="str">
            <v>December</v>
          </cell>
        </row>
        <row r="2">
          <cell r="AB2" t="str">
            <v/>
          </cell>
          <cell r="AC2" t="str">
            <v/>
          </cell>
          <cell r="AD2" t="str">
            <v/>
          </cell>
          <cell r="AJ2" t="str">
            <v>(blank)</v>
          </cell>
          <cell r="AK2">
            <v>2003</v>
          </cell>
          <cell r="AL2">
            <v>2004</v>
          </cell>
          <cell r="AM2">
            <v>2005</v>
          </cell>
          <cell r="AN2">
            <v>2006</v>
          </cell>
          <cell r="AO2">
            <v>2007</v>
          </cell>
          <cell r="AP2">
            <v>2008</v>
          </cell>
          <cell r="AQ2">
            <v>2009</v>
          </cell>
          <cell r="AR2">
            <v>2010</v>
          </cell>
          <cell r="AS2">
            <v>2011</v>
          </cell>
          <cell r="AT2">
            <v>2012</v>
          </cell>
          <cell r="AU2">
            <v>2013</v>
          </cell>
          <cell r="AV2">
            <v>2014</v>
          </cell>
          <cell r="AW2">
            <v>2015</v>
          </cell>
          <cell r="AX2">
            <v>2016</v>
          </cell>
          <cell r="AY2">
            <v>2017</v>
          </cell>
          <cell r="AZ2">
            <v>2018</v>
          </cell>
        </row>
        <row r="3">
          <cell r="AB3" t="str">
            <v/>
          </cell>
          <cell r="AC3" t="str">
            <v/>
          </cell>
          <cell r="AD3" t="str">
            <v/>
          </cell>
        </row>
        <row r="4">
          <cell r="AB4" t="str">
            <v/>
          </cell>
          <cell r="AC4" t="str">
            <v/>
          </cell>
          <cell r="AD4" t="str">
            <v/>
          </cell>
        </row>
        <row r="5">
          <cell r="AB5" t="str">
            <v/>
          </cell>
          <cell r="AC5" t="str">
            <v/>
          </cell>
          <cell r="AD5" t="str">
            <v/>
          </cell>
        </row>
        <row r="6">
          <cell r="AB6" t="str">
            <v/>
          </cell>
          <cell r="AC6" t="str">
            <v/>
          </cell>
          <cell r="AD6" t="str">
            <v/>
          </cell>
        </row>
        <row r="7">
          <cell r="AB7" t="str">
            <v/>
          </cell>
          <cell r="AC7" t="str">
            <v/>
          </cell>
          <cell r="AD7" t="str">
            <v/>
          </cell>
        </row>
        <row r="8">
          <cell r="E8" t="str">
            <v>A</v>
          </cell>
          <cell r="AB8" t="str">
            <v/>
          </cell>
          <cell r="AC8" t="str">
            <v/>
          </cell>
          <cell r="AD8" t="str">
            <v/>
          </cell>
        </row>
        <row r="9">
          <cell r="E9" t="str">
            <v>F</v>
          </cell>
          <cell r="AB9" t="str">
            <v/>
          </cell>
          <cell r="AC9" t="str">
            <v>BALANCE SHEET_Feed</v>
          </cell>
          <cell r="AD9" t="str">
            <v>CASH FLOW STATEMENT_Feed</v>
          </cell>
        </row>
        <row r="10">
          <cell r="AB10" t="str">
            <v/>
          </cell>
          <cell r="AC10" t="str">
            <v>ASSETS_Feed</v>
          </cell>
          <cell r="AD10" t="str">
            <v>NET INCOME_Feed</v>
          </cell>
        </row>
        <row r="11">
          <cell r="AB11" t="str">
            <v/>
          </cell>
          <cell r="AC11" t="str">
            <v>Total Cumulative Cash_Feed</v>
          </cell>
          <cell r="AD11" t="str">
            <v>Depreciation add back_Feed</v>
          </cell>
        </row>
        <row r="12">
          <cell r="AB12" t="str">
            <v/>
          </cell>
          <cell r="AC12" t="str">
            <v>Accounts Receivable_Feed</v>
          </cell>
          <cell r="AD12" t="str">
            <v>Amortization of Intangibles_Feed</v>
          </cell>
        </row>
        <row r="13">
          <cell r="AB13" t="str">
            <v/>
          </cell>
          <cell r="AC13" t="str">
            <v>Inventories_Feed</v>
          </cell>
          <cell r="AD13" t="str">
            <v>Amortization of Financing Fees_Feed</v>
          </cell>
        </row>
        <row r="14">
          <cell r="AB14" t="str">
            <v/>
          </cell>
          <cell r="AC14" t="str">
            <v>Prepaid Expenses_Feed</v>
          </cell>
          <cell r="AD14" t="str">
            <v>Non-Cash Interest Expense_Feed</v>
          </cell>
        </row>
        <row r="15">
          <cell r="AB15" t="str">
            <v/>
          </cell>
          <cell r="AC15" t="str">
            <v>Prepaid Income Taxes_Feed</v>
          </cell>
          <cell r="AD15" t="str">
            <v>Inc. (Dec.) in Deferred Taxes_Feed</v>
          </cell>
        </row>
        <row r="16">
          <cell r="AB16" t="str">
            <v/>
          </cell>
          <cell r="AC16" t="str">
            <v>Other Current Assets A_Feed</v>
          </cell>
          <cell r="AD16" t="str">
            <v>Inc. (Dec.) in Taxes Payable_Feed</v>
          </cell>
        </row>
        <row r="17">
          <cell r="AB17" t="str">
            <v/>
          </cell>
          <cell r="AC17" t="str">
            <v>Other Current Assets B_Feed</v>
          </cell>
          <cell r="AD17" t="str">
            <v>Minority Interest in Net Income_Feed</v>
          </cell>
        </row>
        <row r="18">
          <cell r="AB18" t="str">
            <v/>
          </cell>
          <cell r="AC18" t="str">
            <v>Other Current Assets C_Feed</v>
          </cell>
          <cell r="AD18" t="str">
            <v>Total Funds from Operations_Feed</v>
          </cell>
        </row>
        <row r="19">
          <cell r="AB19" t="str">
            <v/>
          </cell>
          <cell r="AC19" t="str">
            <v>Total Current Assets_Feed</v>
          </cell>
          <cell r="AD19" t="str">
            <v/>
          </cell>
        </row>
        <row r="20">
          <cell r="AB20" t="str">
            <v/>
          </cell>
          <cell r="AC20" t="str">
            <v/>
          </cell>
          <cell r="AD20" t="str">
            <v>(Inc.) Dec. in Acct. Receivable_Feed</v>
          </cell>
        </row>
        <row r="21">
          <cell r="AB21" t="str">
            <v/>
          </cell>
          <cell r="AC21" t="str">
            <v>Property &amp; Equipment, Gross_Feed</v>
          </cell>
          <cell r="AD21" t="str">
            <v>(Inc.) Dec. in Inventory_Feed</v>
          </cell>
        </row>
        <row r="22">
          <cell r="AB22" t="str">
            <v/>
          </cell>
          <cell r="AC22" t="str">
            <v>Accumulated Depreciation_Feed</v>
          </cell>
          <cell r="AD22" t="str">
            <v>(Inc.) Dec. in Prepaid Expenses_Feed</v>
          </cell>
        </row>
        <row r="23">
          <cell r="AB23" t="str">
            <v/>
          </cell>
          <cell r="AC23" t="str">
            <v>Property &amp; Equipment, Net_Feed</v>
          </cell>
          <cell r="AD23" t="str">
            <v>Inc. (Dec.) in Advanced Income_Feed</v>
          </cell>
        </row>
        <row r="24">
          <cell r="AB24" t="str">
            <v/>
          </cell>
          <cell r="AC24" t="str">
            <v>Goodwill and Other Intangibles, Net_Feed</v>
          </cell>
          <cell r="AD24" t="str">
            <v>Inc. (Dec.) in Acct. Payable_Feed</v>
          </cell>
        </row>
        <row r="25">
          <cell r="AB25" t="str">
            <v/>
          </cell>
          <cell r="AC25" t="str">
            <v>Capitalized Financing Fees_Feed</v>
          </cell>
          <cell r="AD25" t="str">
            <v>(Inc.) Dec. in Other Current Assets_Feed</v>
          </cell>
        </row>
        <row r="26">
          <cell r="AB26" t="str">
            <v/>
          </cell>
          <cell r="AC26" t="str">
            <v>Other Assets A_Feed</v>
          </cell>
          <cell r="AD26" t="str">
            <v>Inc. (Dec.) in Other Current Liabilities_Feed</v>
          </cell>
        </row>
        <row r="27">
          <cell r="AB27" t="str">
            <v/>
          </cell>
          <cell r="AC27" t="str">
            <v>Other Assets B_Feed</v>
          </cell>
          <cell r="AD27" t="str">
            <v>Total Inc. (Dec.) in Net Working Capital_Feed</v>
          </cell>
        </row>
        <row r="28">
          <cell r="AB28" t="str">
            <v/>
          </cell>
          <cell r="AC28" t="str">
            <v>Other Assets C_Feed</v>
          </cell>
          <cell r="AD28" t="str">
            <v/>
          </cell>
        </row>
        <row r="29">
          <cell r="AB29" t="str">
            <v/>
          </cell>
          <cell r="AC29" t="str">
            <v>Other Assets C_Feed</v>
          </cell>
          <cell r="AD29" t="str">
            <v>Total Cash Flow From Operations_Feed</v>
          </cell>
        </row>
        <row r="30">
          <cell r="AB30" t="str">
            <v/>
          </cell>
          <cell r="AC30" t="str">
            <v>Other Assets C_Feed</v>
          </cell>
          <cell r="AD30" t="str">
            <v/>
          </cell>
        </row>
        <row r="31">
          <cell r="AB31" t="str">
            <v/>
          </cell>
          <cell r="AC31" t="str">
            <v>Other Assets C_Feed</v>
          </cell>
          <cell r="AD31" t="str">
            <v>Capex_Feed</v>
          </cell>
        </row>
        <row r="32">
          <cell r="AB32" t="str">
            <v/>
          </cell>
          <cell r="AC32" t="str">
            <v/>
          </cell>
          <cell r="AD32" t="str">
            <v>Maintenance Capex_Feed</v>
          </cell>
        </row>
        <row r="33">
          <cell r="AB33" t="str">
            <v/>
          </cell>
          <cell r="AC33" t="str">
            <v>LIABILITIES &amp; EQUITY_Feed</v>
          </cell>
          <cell r="AD33" t="str">
            <v>Investments_Feed</v>
          </cell>
        </row>
        <row r="34">
          <cell r="AB34" t="str">
            <v/>
          </cell>
          <cell r="AC34" t="str">
            <v/>
          </cell>
          <cell r="AD34" t="str">
            <v>Proceeds from Disposals_Feed</v>
          </cell>
        </row>
        <row r="35">
          <cell r="AB35" t="str">
            <v/>
          </cell>
          <cell r="AC35" t="str">
            <v>Accounts Payable_Feed</v>
          </cell>
          <cell r="AD35" t="str">
            <v>Total Free Cash Flow_Feed</v>
          </cell>
        </row>
        <row r="36">
          <cell r="AB36" t="str">
            <v/>
          </cell>
          <cell r="AC36" t="str">
            <v>Advanced Income_Feed</v>
          </cell>
          <cell r="AD36" t="str">
            <v/>
          </cell>
        </row>
        <row r="37">
          <cell r="AB37" t="str">
            <v/>
          </cell>
          <cell r="AC37" t="str">
            <v>Dividend Payable_Feed</v>
          </cell>
          <cell r="AD37" t="str">
            <v>Mandatory Repayments_Feed</v>
          </cell>
        </row>
        <row r="38">
          <cell r="AB38" t="str">
            <v/>
          </cell>
          <cell r="AC38" t="str">
            <v>Deferred Taxes_Feed</v>
          </cell>
          <cell r="AD38" t="str">
            <v/>
          </cell>
        </row>
        <row r="39">
          <cell r="AB39" t="str">
            <v/>
          </cell>
          <cell r="AC39" t="str">
            <v>Income Tax Payable_Feed</v>
          </cell>
          <cell r="AD39" t="str">
            <v>ST Debt Iss (Rep)_Feed</v>
          </cell>
        </row>
        <row r="40">
          <cell r="AB40" t="str">
            <v/>
          </cell>
          <cell r="AC40" t="str">
            <v>Interest Payable_Feed</v>
          </cell>
          <cell r="AD40" t="str">
            <v>Exist. Debt Issuance Iss (Rep)_Feed</v>
          </cell>
        </row>
        <row r="41">
          <cell r="AB41" t="str">
            <v/>
          </cell>
          <cell r="AC41" t="str">
            <v>Other Current Liabilities_Feed</v>
          </cell>
          <cell r="AD41" t="str">
            <v>Senior Bank Term A Iss (Rep)_Feed</v>
          </cell>
        </row>
        <row r="42">
          <cell r="AB42" t="str">
            <v/>
          </cell>
          <cell r="AC42" t="str">
            <v>Other Current Liabilities #3_Feed</v>
          </cell>
          <cell r="AD42" t="str">
            <v>Senior Bank Term B Iss (Rep)_Feed</v>
          </cell>
        </row>
        <row r="43">
          <cell r="AB43" t="str">
            <v/>
          </cell>
          <cell r="AC43" t="str">
            <v>Total Current Liabilities_Feed</v>
          </cell>
          <cell r="AD43" t="str">
            <v>Senior Sub Notes Iss (Rep)_Feed</v>
          </cell>
        </row>
        <row r="44">
          <cell r="AB44" t="str">
            <v/>
          </cell>
          <cell r="AC44" t="str">
            <v/>
          </cell>
          <cell r="AD44" t="str">
            <v>Mezzanine Iss (Rep)_Feed</v>
          </cell>
        </row>
        <row r="45">
          <cell r="AB45" t="str">
            <v/>
          </cell>
          <cell r="AC45" t="str">
            <v>Existing Debt_Feed</v>
          </cell>
          <cell r="AD45" t="str">
            <v>Seller Notes Iss (Rep)_Feed</v>
          </cell>
        </row>
        <row r="46">
          <cell r="AB46" t="str">
            <v/>
          </cell>
          <cell r="AC46" t="str">
            <v>Bank Revolver_Feed</v>
          </cell>
          <cell r="AD46" t="str">
            <v>Total FCF after Mandatory Repayments_Feed</v>
          </cell>
        </row>
        <row r="47">
          <cell r="AB47" t="str">
            <v/>
          </cell>
          <cell r="AC47" t="str">
            <v>Senior Bank Term A_Feed</v>
          </cell>
          <cell r="AD47" t="str">
            <v/>
          </cell>
        </row>
        <row r="48">
          <cell r="AB48" t="str">
            <v/>
          </cell>
          <cell r="AC48" t="str">
            <v>Senior Bank Term B_Feed</v>
          </cell>
          <cell r="AD48" t="str">
            <v>Bank Revolver Iss (Rep)_Feed</v>
          </cell>
        </row>
        <row r="49">
          <cell r="AB49" t="str">
            <v/>
          </cell>
          <cell r="AC49" t="str">
            <v>Senior Sub Notes_Feed</v>
          </cell>
          <cell r="AD49" t="str">
            <v/>
          </cell>
        </row>
        <row r="50">
          <cell r="AB50" t="str">
            <v/>
          </cell>
          <cell r="AC50" t="str">
            <v>Mezzanine_Feed</v>
          </cell>
          <cell r="AD50" t="str">
            <v>Optional Repayments_Feed</v>
          </cell>
        </row>
        <row r="51">
          <cell r="AB51" t="str">
            <v/>
          </cell>
          <cell r="AC51" t="str">
            <v>Seller Notes_Feed</v>
          </cell>
          <cell r="AD51" t="str">
            <v/>
          </cell>
        </row>
        <row r="52">
          <cell r="AB52" t="str">
            <v/>
          </cell>
          <cell r="AC52" t="str">
            <v>Total Long Term Debt_Feed</v>
          </cell>
          <cell r="AD52" t="str">
            <v>Senior Bank Term A Iss (Rep)-Optional_Feed</v>
          </cell>
        </row>
        <row r="53">
          <cell r="AB53" t="str">
            <v/>
          </cell>
          <cell r="AC53" t="str">
            <v/>
          </cell>
          <cell r="AD53" t="str">
            <v>Senior Bank Term B Iss (Rep)-Optional_Feed</v>
          </cell>
        </row>
        <row r="54">
          <cell r="AB54" t="str">
            <v/>
          </cell>
          <cell r="AC54" t="str">
            <v>Minority Interest_Feed</v>
          </cell>
          <cell r="AD54" t="str">
            <v/>
          </cell>
        </row>
        <row r="55">
          <cell r="AB55" t="str">
            <v/>
          </cell>
          <cell r="AC55" t="str">
            <v>Unfunded Pension Liability_Feed</v>
          </cell>
          <cell r="AD55" t="str">
            <v>Total Debt Issuance (Repayments)_Feed</v>
          </cell>
        </row>
        <row r="56">
          <cell r="AB56" t="str">
            <v/>
          </cell>
          <cell r="AC56" t="str">
            <v>Other Long Term Liabilities_Feed</v>
          </cell>
          <cell r="AD56" t="str">
            <v/>
          </cell>
        </row>
        <row r="57">
          <cell r="AB57" t="str">
            <v/>
          </cell>
          <cell r="AC57" t="str">
            <v>Shareholder Loan_Feed</v>
          </cell>
          <cell r="AD57" t="str">
            <v>Dividend Payments_Feed</v>
          </cell>
        </row>
        <row r="58">
          <cell r="AB58" t="str">
            <v/>
          </cell>
          <cell r="AC58" t="str">
            <v>Total Other Long Term Debt_Feed</v>
          </cell>
          <cell r="AD58" t="str">
            <v>Shareholder Loan Iss (Rep)_Feed</v>
          </cell>
        </row>
        <row r="59">
          <cell r="AB59" t="str">
            <v/>
          </cell>
          <cell r="AC59" t="str">
            <v/>
          </cell>
          <cell r="AD59" t="str">
            <v>Preferred Iss (Rep)_Feed</v>
          </cell>
        </row>
        <row r="60">
          <cell r="AB60" t="str">
            <v/>
          </cell>
          <cell r="AC60" t="str">
            <v>TOTAL LIABILITIES_Feed</v>
          </cell>
          <cell r="AD60" t="str">
            <v>Common Shares Iss (Rep) _Feed</v>
          </cell>
        </row>
        <row r="61">
          <cell r="AB61" t="str">
            <v/>
          </cell>
          <cell r="AC61" t="str">
            <v/>
          </cell>
          <cell r="AD61" t="str">
            <v>Other_Feed</v>
          </cell>
        </row>
        <row r="62">
          <cell r="AB62" t="str">
            <v/>
          </cell>
          <cell r="AC62" t="str">
            <v>Common Stock_Feed</v>
          </cell>
          <cell r="AD62" t="str">
            <v/>
          </cell>
        </row>
        <row r="63">
          <cell r="AB63" t="str">
            <v/>
          </cell>
          <cell r="AC63" t="str">
            <v>Preferred Stock_Feed</v>
          </cell>
          <cell r="AD63" t="str">
            <v>Total Change in Cash and Equivalents_Feed</v>
          </cell>
        </row>
        <row r="64">
          <cell r="AB64" t="str">
            <v/>
          </cell>
          <cell r="AC64" t="str">
            <v>Treasury Stock_Feed</v>
          </cell>
          <cell r="AD64" t="str">
            <v/>
          </cell>
        </row>
        <row r="65">
          <cell r="AB65" t="str">
            <v/>
          </cell>
          <cell r="AC65" t="str">
            <v>Retained Earnings_Feed</v>
          </cell>
          <cell r="AD65" t="str">
            <v>Total Cumulative Cash_Feed</v>
          </cell>
        </row>
        <row r="66">
          <cell r="AB66" t="str">
            <v/>
          </cell>
          <cell r="AC66" t="str">
            <v/>
          </cell>
          <cell r="AD66" t="str">
            <v/>
          </cell>
        </row>
        <row r="67">
          <cell r="AB67" t="str">
            <v/>
          </cell>
          <cell r="AC67" t="str">
            <v>TOTAL EQUITY_Feed</v>
          </cell>
          <cell r="AD67" t="str">
            <v/>
          </cell>
        </row>
        <row r="68">
          <cell r="AB68" t="str">
            <v/>
          </cell>
          <cell r="AC68" t="str">
            <v/>
          </cell>
          <cell r="AD68" t="str">
            <v/>
          </cell>
        </row>
        <row r="69">
          <cell r="AB69" t="str">
            <v/>
          </cell>
          <cell r="AC69" t="str">
            <v>TOTAL LIABILITIES &amp; EQUITY_Feed</v>
          </cell>
          <cell r="AD69" t="str">
            <v/>
          </cell>
        </row>
        <row r="70">
          <cell r="AB70" t="str">
            <v/>
          </cell>
          <cell r="AC70" t="str">
            <v/>
          </cell>
          <cell r="AD70" t="str">
            <v/>
          </cell>
        </row>
        <row r="71">
          <cell r="AB71" t="str">
            <v/>
          </cell>
          <cell r="AC71" t="str">
            <v/>
          </cell>
          <cell r="AD71" t="str">
            <v/>
          </cell>
        </row>
        <row r="72">
          <cell r="AB72" t="str">
            <v/>
          </cell>
          <cell r="AC72" t="str">
            <v>Check_Feed</v>
          </cell>
          <cell r="AD72" t="str">
            <v/>
          </cell>
        </row>
        <row r="73">
          <cell r="AB73" t="str">
            <v/>
          </cell>
          <cell r="AC73" t="str">
            <v/>
          </cell>
          <cell r="AD73" t="str">
            <v/>
          </cell>
        </row>
        <row r="74">
          <cell r="AB74" t="str">
            <v/>
          </cell>
          <cell r="AC74" t="str">
            <v/>
          </cell>
          <cell r="AD74" t="str">
            <v/>
          </cell>
        </row>
        <row r="75">
          <cell r="AB75" t="str">
            <v/>
          </cell>
          <cell r="AC75" t="str">
            <v/>
          </cell>
          <cell r="AD75" t="str">
            <v/>
          </cell>
        </row>
        <row r="76">
          <cell r="AB76" t="str">
            <v/>
          </cell>
          <cell r="AC76" t="str">
            <v/>
          </cell>
          <cell r="AD76" t="str">
            <v/>
          </cell>
        </row>
        <row r="77">
          <cell r="AB77" t="str">
            <v/>
          </cell>
          <cell r="AC77" t="str">
            <v/>
          </cell>
          <cell r="AD77" t="str">
            <v/>
          </cell>
        </row>
        <row r="78">
          <cell r="AB78" t="str">
            <v/>
          </cell>
          <cell r="AC78" t="str">
            <v/>
          </cell>
          <cell r="AD78" t="str">
            <v/>
          </cell>
        </row>
        <row r="79">
          <cell r="AB79" t="str">
            <v/>
          </cell>
          <cell r="AC79" t="str">
            <v/>
          </cell>
          <cell r="AD79" t="str">
            <v/>
          </cell>
        </row>
        <row r="80">
          <cell r="AB80" t="str">
            <v/>
          </cell>
          <cell r="AC80" t="str">
            <v/>
          </cell>
          <cell r="AD80" t="str">
            <v/>
          </cell>
        </row>
        <row r="81">
          <cell r="AB81" t="str">
            <v/>
          </cell>
          <cell r="AC81" t="str">
            <v/>
          </cell>
          <cell r="AD81" t="str">
            <v/>
          </cell>
        </row>
        <row r="82">
          <cell r="AB82" t="str">
            <v/>
          </cell>
          <cell r="AC82" t="str">
            <v/>
          </cell>
          <cell r="AD82" t="str">
            <v/>
          </cell>
        </row>
        <row r="83">
          <cell r="AB83" t="str">
            <v/>
          </cell>
          <cell r="AC83" t="str">
            <v/>
          </cell>
          <cell r="AD83" t="str">
            <v/>
          </cell>
        </row>
        <row r="84">
          <cell r="AB84" t="str">
            <v/>
          </cell>
          <cell r="AC84" t="str">
            <v/>
          </cell>
          <cell r="AD84" t="str">
            <v/>
          </cell>
        </row>
        <row r="85">
          <cell r="AB85" t="str">
            <v/>
          </cell>
          <cell r="AC85" t="str">
            <v/>
          </cell>
          <cell r="AD85" t="str">
            <v/>
          </cell>
        </row>
        <row r="86">
          <cell r="AB86" t="str">
            <v/>
          </cell>
          <cell r="AC86" t="str">
            <v/>
          </cell>
          <cell r="AD86" t="str">
            <v/>
          </cell>
        </row>
        <row r="87">
          <cell r="AB87" t="str">
            <v/>
          </cell>
          <cell r="AC87" t="str">
            <v/>
          </cell>
          <cell r="AD87" t="str">
            <v/>
          </cell>
        </row>
        <row r="88">
          <cell r="AB88" t="str">
            <v/>
          </cell>
          <cell r="AC88" t="str">
            <v/>
          </cell>
          <cell r="AD88" t="str">
            <v/>
          </cell>
        </row>
        <row r="89">
          <cell r="AB89" t="str">
            <v/>
          </cell>
          <cell r="AC89" t="str">
            <v/>
          </cell>
          <cell r="AD89" t="str">
            <v/>
          </cell>
        </row>
        <row r="90">
          <cell r="AB90" t="str">
            <v/>
          </cell>
          <cell r="AC90" t="str">
            <v/>
          </cell>
          <cell r="AD90" t="str">
            <v/>
          </cell>
        </row>
        <row r="91">
          <cell r="AB91" t="str">
            <v/>
          </cell>
          <cell r="AC91" t="str">
            <v/>
          </cell>
          <cell r="AD91" t="str">
            <v/>
          </cell>
        </row>
        <row r="92">
          <cell r="AB92" t="str">
            <v/>
          </cell>
          <cell r="AC92" t="str">
            <v/>
          </cell>
          <cell r="AD92" t="str">
            <v/>
          </cell>
        </row>
        <row r="93">
          <cell r="AB93" t="str">
            <v/>
          </cell>
          <cell r="AC93" t="str">
            <v/>
          </cell>
          <cell r="AD93" t="str">
            <v/>
          </cell>
        </row>
        <row r="94">
          <cell r="AB94" t="str">
            <v/>
          </cell>
          <cell r="AC94" t="str">
            <v/>
          </cell>
          <cell r="AD94" t="str">
            <v/>
          </cell>
        </row>
        <row r="95">
          <cell r="AB95" t="str">
            <v/>
          </cell>
          <cell r="AC95" t="str">
            <v/>
          </cell>
          <cell r="AD95" t="str">
            <v/>
          </cell>
        </row>
        <row r="96">
          <cell r="AB96" t="str">
            <v/>
          </cell>
          <cell r="AC96" t="str">
            <v/>
          </cell>
          <cell r="AD96" t="str">
            <v/>
          </cell>
        </row>
        <row r="97">
          <cell r="AB97" t="str">
            <v/>
          </cell>
          <cell r="AC97" t="str">
            <v/>
          </cell>
          <cell r="AD97" t="str">
            <v/>
          </cell>
        </row>
        <row r="98">
          <cell r="AB98" t="str">
            <v/>
          </cell>
          <cell r="AC98" t="str">
            <v/>
          </cell>
          <cell r="AD98" t="str">
            <v/>
          </cell>
        </row>
        <row r="99">
          <cell r="AB99" t="str">
            <v/>
          </cell>
          <cell r="AC99" t="str">
            <v/>
          </cell>
          <cell r="AD99" t="str">
            <v/>
          </cell>
        </row>
        <row r="100">
          <cell r="AB100" t="str">
            <v/>
          </cell>
          <cell r="AC100" t="str">
            <v/>
          </cell>
          <cell r="AD100" t="str">
            <v/>
          </cell>
        </row>
        <row r="101">
          <cell r="AB101" t="str">
            <v/>
          </cell>
          <cell r="AC101" t="str">
            <v/>
          </cell>
          <cell r="AD101" t="str">
            <v/>
          </cell>
        </row>
        <row r="102">
          <cell r="AB102" t="str">
            <v/>
          </cell>
          <cell r="AC102" t="str">
            <v/>
          </cell>
          <cell r="AD102" t="str">
            <v/>
          </cell>
        </row>
        <row r="103">
          <cell r="AB103" t="str">
            <v/>
          </cell>
          <cell r="AC103" t="str">
            <v/>
          </cell>
          <cell r="AD103" t="str">
            <v/>
          </cell>
        </row>
        <row r="104">
          <cell r="AB104" t="str">
            <v/>
          </cell>
          <cell r="AC104" t="str">
            <v/>
          </cell>
          <cell r="AD104" t="str">
            <v/>
          </cell>
        </row>
        <row r="105">
          <cell r="AB105" t="str">
            <v/>
          </cell>
          <cell r="AC105" t="str">
            <v/>
          </cell>
          <cell r="AD105" t="str">
            <v/>
          </cell>
        </row>
        <row r="106">
          <cell r="AB106" t="str">
            <v/>
          </cell>
          <cell r="AC106" t="str">
            <v/>
          </cell>
          <cell r="AD106" t="str">
            <v/>
          </cell>
        </row>
        <row r="107">
          <cell r="AB107" t="str">
            <v/>
          </cell>
          <cell r="AC107" t="str">
            <v/>
          </cell>
          <cell r="AD107" t="str">
            <v/>
          </cell>
        </row>
        <row r="108">
          <cell r="AB108" t="str">
            <v/>
          </cell>
          <cell r="AC108" t="str">
            <v/>
          </cell>
          <cell r="AD108" t="str">
            <v/>
          </cell>
        </row>
        <row r="109">
          <cell r="AB109" t="str">
            <v/>
          </cell>
          <cell r="AC109" t="str">
            <v/>
          </cell>
          <cell r="AD109" t="str">
            <v/>
          </cell>
        </row>
        <row r="110">
          <cell r="AB110" t="str">
            <v/>
          </cell>
          <cell r="AC110" t="str">
            <v/>
          </cell>
          <cell r="AD110" t="str">
            <v/>
          </cell>
        </row>
        <row r="111">
          <cell r="AB111" t="str">
            <v/>
          </cell>
          <cell r="AC111" t="str">
            <v/>
          </cell>
          <cell r="AD111" t="str">
            <v/>
          </cell>
        </row>
        <row r="112">
          <cell r="AB112" t="str">
            <v/>
          </cell>
          <cell r="AC112" t="str">
            <v/>
          </cell>
          <cell r="AD112" t="str">
            <v/>
          </cell>
        </row>
        <row r="113">
          <cell r="AB113" t="str">
            <v/>
          </cell>
          <cell r="AC113" t="str">
            <v/>
          </cell>
          <cell r="AD113" t="str">
            <v/>
          </cell>
        </row>
        <row r="114">
          <cell r="AB114" t="str">
            <v/>
          </cell>
          <cell r="AC114" t="str">
            <v/>
          </cell>
          <cell r="AD114" t="str">
            <v/>
          </cell>
        </row>
        <row r="115">
          <cell r="AB115" t="str">
            <v/>
          </cell>
          <cell r="AC115" t="str">
            <v/>
          </cell>
          <cell r="AD115" t="str">
            <v/>
          </cell>
        </row>
        <row r="116">
          <cell r="AB116" t="str">
            <v/>
          </cell>
          <cell r="AC116" t="str">
            <v/>
          </cell>
          <cell r="AD116" t="str">
            <v/>
          </cell>
        </row>
        <row r="117">
          <cell r="AB117" t="str">
            <v/>
          </cell>
          <cell r="AC117" t="str">
            <v/>
          </cell>
          <cell r="AD117" t="str">
            <v/>
          </cell>
        </row>
        <row r="118">
          <cell r="AB118" t="str">
            <v/>
          </cell>
          <cell r="AC118" t="str">
            <v/>
          </cell>
          <cell r="AD118" t="str">
            <v/>
          </cell>
        </row>
        <row r="119">
          <cell r="AB119" t="str">
            <v/>
          </cell>
          <cell r="AC119" t="str">
            <v/>
          </cell>
          <cell r="AD119" t="str">
            <v/>
          </cell>
        </row>
        <row r="120">
          <cell r="AB120" t="str">
            <v/>
          </cell>
          <cell r="AC120" t="str">
            <v/>
          </cell>
          <cell r="AD120" t="str">
            <v/>
          </cell>
        </row>
        <row r="121">
          <cell r="AB121" t="str">
            <v/>
          </cell>
          <cell r="AC121" t="str">
            <v/>
          </cell>
          <cell r="AD121" t="str">
            <v/>
          </cell>
        </row>
        <row r="122">
          <cell r="AB122" t="str">
            <v/>
          </cell>
          <cell r="AC122" t="str">
            <v/>
          </cell>
          <cell r="AD122" t="str">
            <v/>
          </cell>
        </row>
        <row r="123">
          <cell r="AB123" t="str">
            <v/>
          </cell>
          <cell r="AC123" t="str">
            <v/>
          </cell>
          <cell r="AD123" t="str">
            <v/>
          </cell>
        </row>
        <row r="124">
          <cell r="AB124" t="str">
            <v/>
          </cell>
          <cell r="AC124" t="str">
            <v/>
          </cell>
          <cell r="AD124" t="str">
            <v/>
          </cell>
        </row>
        <row r="125">
          <cell r="AB125" t="str">
            <v/>
          </cell>
          <cell r="AC125" t="str">
            <v/>
          </cell>
          <cell r="AD125" t="str">
            <v/>
          </cell>
        </row>
        <row r="126">
          <cell r="AB126" t="str">
            <v/>
          </cell>
          <cell r="AC126" t="str">
            <v/>
          </cell>
          <cell r="AD126" t="str">
            <v/>
          </cell>
        </row>
        <row r="127">
          <cell r="AB127" t="str">
            <v/>
          </cell>
          <cell r="AC127" t="str">
            <v/>
          </cell>
          <cell r="AD127" t="str">
            <v/>
          </cell>
        </row>
        <row r="128">
          <cell r="AB128" t="str">
            <v/>
          </cell>
          <cell r="AC128" t="str">
            <v/>
          </cell>
          <cell r="AD128" t="str">
            <v/>
          </cell>
        </row>
        <row r="129">
          <cell r="AB129" t="str">
            <v/>
          </cell>
          <cell r="AC129" t="str">
            <v/>
          </cell>
          <cell r="AD129" t="str">
            <v/>
          </cell>
        </row>
        <row r="130">
          <cell r="AB130" t="str">
            <v/>
          </cell>
          <cell r="AC130" t="str">
            <v/>
          </cell>
          <cell r="AD130" t="str">
            <v/>
          </cell>
        </row>
        <row r="131">
          <cell r="AB131" t="str">
            <v/>
          </cell>
          <cell r="AC131" t="str">
            <v/>
          </cell>
          <cell r="AD131" t="str">
            <v/>
          </cell>
        </row>
        <row r="132">
          <cell r="AB132" t="str">
            <v/>
          </cell>
          <cell r="AC132" t="str">
            <v/>
          </cell>
          <cell r="AD132" t="str">
            <v/>
          </cell>
        </row>
        <row r="133">
          <cell r="AB133" t="str">
            <v/>
          </cell>
          <cell r="AC133" t="str">
            <v/>
          </cell>
          <cell r="AD133" t="str">
            <v/>
          </cell>
        </row>
        <row r="134">
          <cell r="AB134" t="str">
            <v/>
          </cell>
          <cell r="AC134" t="str">
            <v/>
          </cell>
          <cell r="AD134" t="str">
            <v/>
          </cell>
        </row>
        <row r="135">
          <cell r="AB135" t="str">
            <v/>
          </cell>
          <cell r="AC135" t="str">
            <v/>
          </cell>
          <cell r="AD135" t="str">
            <v/>
          </cell>
        </row>
        <row r="136">
          <cell r="AB136" t="str">
            <v/>
          </cell>
          <cell r="AC136" t="str">
            <v/>
          </cell>
          <cell r="AD136" t="str">
            <v/>
          </cell>
        </row>
        <row r="137">
          <cell r="AB137" t="str">
            <v/>
          </cell>
          <cell r="AC137" t="str">
            <v/>
          </cell>
          <cell r="AD137" t="str">
            <v/>
          </cell>
        </row>
        <row r="138">
          <cell r="AB138" t="str">
            <v/>
          </cell>
          <cell r="AC138" t="str">
            <v/>
          </cell>
          <cell r="AD138" t="str">
            <v/>
          </cell>
        </row>
        <row r="139">
          <cell r="AB139" t="str">
            <v/>
          </cell>
          <cell r="AC139" t="str">
            <v/>
          </cell>
          <cell r="AD139" t="str">
            <v/>
          </cell>
        </row>
        <row r="140">
          <cell r="AB140" t="str">
            <v/>
          </cell>
          <cell r="AC140" t="str">
            <v/>
          </cell>
          <cell r="AD140" t="str">
            <v/>
          </cell>
        </row>
        <row r="141">
          <cell r="AB141" t="str">
            <v/>
          </cell>
          <cell r="AC141" t="str">
            <v/>
          </cell>
          <cell r="AD141" t="str">
            <v/>
          </cell>
        </row>
        <row r="142">
          <cell r="AB142" t="str">
            <v/>
          </cell>
          <cell r="AC142" t="str">
            <v/>
          </cell>
          <cell r="AD142" t="str">
            <v/>
          </cell>
        </row>
        <row r="143">
          <cell r="AB143" t="str">
            <v/>
          </cell>
          <cell r="AC143" t="str">
            <v/>
          </cell>
          <cell r="AD143" t="str">
            <v/>
          </cell>
        </row>
        <row r="144">
          <cell r="AB144" t="str">
            <v/>
          </cell>
          <cell r="AC144" t="str">
            <v/>
          </cell>
          <cell r="AD144" t="str">
            <v/>
          </cell>
        </row>
        <row r="145">
          <cell r="AB145" t="str">
            <v/>
          </cell>
          <cell r="AC145" t="str">
            <v/>
          </cell>
          <cell r="AD145" t="str">
            <v/>
          </cell>
        </row>
        <row r="146">
          <cell r="AB146" t="str">
            <v/>
          </cell>
          <cell r="AC146" t="str">
            <v/>
          </cell>
          <cell r="AD146" t="str">
            <v/>
          </cell>
        </row>
        <row r="147">
          <cell r="AB147" t="str">
            <v/>
          </cell>
          <cell r="AC147" t="str">
            <v/>
          </cell>
          <cell r="AD147" t="str">
            <v/>
          </cell>
        </row>
        <row r="148">
          <cell r="AB148" t="str">
            <v/>
          </cell>
          <cell r="AC148" t="str">
            <v/>
          </cell>
          <cell r="AD148" t="str">
            <v/>
          </cell>
        </row>
        <row r="149">
          <cell r="AB149" t="str">
            <v/>
          </cell>
          <cell r="AC149" t="str">
            <v/>
          </cell>
          <cell r="AD149" t="str">
            <v/>
          </cell>
        </row>
        <row r="150">
          <cell r="AB150" t="str">
            <v/>
          </cell>
          <cell r="AC150" t="str">
            <v/>
          </cell>
          <cell r="AD150" t="str">
            <v/>
          </cell>
        </row>
        <row r="151">
          <cell r="AB151" t="str">
            <v/>
          </cell>
          <cell r="AC151" t="str">
            <v/>
          </cell>
          <cell r="AD151" t="str">
            <v/>
          </cell>
        </row>
        <row r="152">
          <cell r="AB152" t="str">
            <v/>
          </cell>
          <cell r="AC152" t="str">
            <v/>
          </cell>
          <cell r="AD152" t="str">
            <v/>
          </cell>
        </row>
        <row r="153">
          <cell r="AB153" t="str">
            <v/>
          </cell>
          <cell r="AC153" t="str">
            <v/>
          </cell>
          <cell r="AD153" t="str">
            <v/>
          </cell>
        </row>
        <row r="154">
          <cell r="AB154" t="str">
            <v/>
          </cell>
          <cell r="AC154" t="str">
            <v/>
          </cell>
          <cell r="AD154" t="str">
            <v/>
          </cell>
        </row>
        <row r="155">
          <cell r="AB155" t="str">
            <v/>
          </cell>
          <cell r="AC155" t="str">
            <v/>
          </cell>
          <cell r="AD155" t="str">
            <v/>
          </cell>
        </row>
        <row r="156">
          <cell r="AB156" t="str">
            <v/>
          </cell>
          <cell r="AC156" t="str">
            <v/>
          </cell>
          <cell r="AD156" t="str">
            <v/>
          </cell>
        </row>
        <row r="157">
          <cell r="AB157" t="str">
            <v/>
          </cell>
          <cell r="AC157" t="str">
            <v/>
          </cell>
          <cell r="AD157" t="str">
            <v/>
          </cell>
        </row>
        <row r="158">
          <cell r="AB158" t="str">
            <v/>
          </cell>
          <cell r="AC158" t="str">
            <v/>
          </cell>
          <cell r="AD158" t="str">
            <v/>
          </cell>
        </row>
        <row r="159">
          <cell r="AB159" t="str">
            <v/>
          </cell>
          <cell r="AC159" t="str">
            <v/>
          </cell>
          <cell r="AD159" t="str">
            <v/>
          </cell>
        </row>
        <row r="160">
          <cell r="AB160" t="str">
            <v/>
          </cell>
          <cell r="AC160" t="str">
            <v/>
          </cell>
          <cell r="AD160" t="str">
            <v/>
          </cell>
        </row>
        <row r="161">
          <cell r="AB161" t="str">
            <v/>
          </cell>
          <cell r="AC161" t="str">
            <v/>
          </cell>
          <cell r="AD161" t="str">
            <v/>
          </cell>
        </row>
        <row r="162">
          <cell r="AB162" t="str">
            <v/>
          </cell>
          <cell r="AC162" t="str">
            <v/>
          </cell>
          <cell r="AD162" t="str">
            <v/>
          </cell>
        </row>
        <row r="163">
          <cell r="AB163" t="str">
            <v/>
          </cell>
          <cell r="AC163" t="str">
            <v/>
          </cell>
          <cell r="AD163" t="str">
            <v/>
          </cell>
        </row>
        <row r="164">
          <cell r="AB164" t="str">
            <v/>
          </cell>
          <cell r="AC164" t="str">
            <v/>
          </cell>
          <cell r="AD164" t="str">
            <v/>
          </cell>
        </row>
        <row r="165">
          <cell r="AB165" t="str">
            <v/>
          </cell>
          <cell r="AC165" t="str">
            <v/>
          </cell>
          <cell r="AD165" t="str">
            <v/>
          </cell>
        </row>
        <row r="166">
          <cell r="AB166" t="str">
            <v/>
          </cell>
          <cell r="AC166" t="str">
            <v/>
          </cell>
          <cell r="AD166" t="str">
            <v/>
          </cell>
        </row>
        <row r="167">
          <cell r="AB167" t="str">
            <v/>
          </cell>
          <cell r="AC167" t="str">
            <v/>
          </cell>
          <cell r="AD167" t="str">
            <v/>
          </cell>
        </row>
        <row r="168">
          <cell r="AB168" t="str">
            <v/>
          </cell>
          <cell r="AC168" t="str">
            <v/>
          </cell>
          <cell r="AD168" t="str">
            <v/>
          </cell>
        </row>
        <row r="169">
          <cell r="AB169" t="str">
            <v/>
          </cell>
          <cell r="AC169" t="str">
            <v/>
          </cell>
          <cell r="AD169" t="str">
            <v/>
          </cell>
        </row>
        <row r="170">
          <cell r="AB170" t="str">
            <v/>
          </cell>
          <cell r="AC170" t="str">
            <v/>
          </cell>
          <cell r="AD170" t="str">
            <v/>
          </cell>
        </row>
        <row r="171">
          <cell r="AB171" t="str">
            <v/>
          </cell>
          <cell r="AC171" t="str">
            <v/>
          </cell>
          <cell r="AD171" t="str">
            <v/>
          </cell>
        </row>
        <row r="172">
          <cell r="AB172" t="str">
            <v/>
          </cell>
          <cell r="AC172" t="str">
            <v/>
          </cell>
          <cell r="AD172" t="str">
            <v/>
          </cell>
        </row>
        <row r="173">
          <cell r="AB173" t="str">
            <v/>
          </cell>
          <cell r="AC173" t="str">
            <v/>
          </cell>
          <cell r="AD173" t="str">
            <v/>
          </cell>
        </row>
        <row r="174">
          <cell r="AB174" t="str">
            <v/>
          </cell>
          <cell r="AC174" t="str">
            <v/>
          </cell>
          <cell r="AD174" t="str">
            <v/>
          </cell>
        </row>
        <row r="175">
          <cell r="AB175" t="str">
            <v/>
          </cell>
          <cell r="AC175" t="str">
            <v/>
          </cell>
          <cell r="AD175" t="str">
            <v/>
          </cell>
        </row>
        <row r="176">
          <cell r="AB176" t="str">
            <v/>
          </cell>
          <cell r="AC176" t="str">
            <v/>
          </cell>
          <cell r="AD176" t="str">
            <v/>
          </cell>
        </row>
        <row r="177">
          <cell r="AB177" t="str">
            <v/>
          </cell>
          <cell r="AC177" t="str">
            <v/>
          </cell>
          <cell r="AD177" t="str">
            <v/>
          </cell>
        </row>
        <row r="178">
          <cell r="AB178" t="str">
            <v/>
          </cell>
          <cell r="AC178" t="str">
            <v/>
          </cell>
          <cell r="AD178" t="str">
            <v/>
          </cell>
        </row>
        <row r="179">
          <cell r="AB179" t="str">
            <v/>
          </cell>
          <cell r="AC179" t="str">
            <v/>
          </cell>
          <cell r="AD179" t="str">
            <v/>
          </cell>
        </row>
        <row r="180">
          <cell r="AB180" t="str">
            <v/>
          </cell>
          <cell r="AC180" t="str">
            <v/>
          </cell>
          <cell r="AD180" t="str">
            <v/>
          </cell>
        </row>
        <row r="181">
          <cell r="AB181" t="str">
            <v/>
          </cell>
          <cell r="AC181" t="str">
            <v/>
          </cell>
          <cell r="AD181" t="str">
            <v/>
          </cell>
        </row>
        <row r="182">
          <cell r="AB182" t="str">
            <v/>
          </cell>
          <cell r="AC182" t="str">
            <v/>
          </cell>
          <cell r="AD182" t="str">
            <v/>
          </cell>
        </row>
        <row r="183">
          <cell r="AB183" t="str">
            <v/>
          </cell>
          <cell r="AC183" t="str">
            <v/>
          </cell>
          <cell r="AD183" t="str">
            <v/>
          </cell>
        </row>
        <row r="184">
          <cell r="AB184" t="str">
            <v/>
          </cell>
          <cell r="AC184" t="str">
            <v/>
          </cell>
          <cell r="AD184" t="str">
            <v/>
          </cell>
        </row>
        <row r="185">
          <cell r="AB185" t="str">
            <v/>
          </cell>
          <cell r="AC185" t="str">
            <v/>
          </cell>
          <cell r="AD185" t="str">
            <v/>
          </cell>
        </row>
        <row r="186">
          <cell r="AB186" t="str">
            <v/>
          </cell>
          <cell r="AC186" t="str">
            <v/>
          </cell>
          <cell r="AD186" t="str">
            <v/>
          </cell>
        </row>
        <row r="187">
          <cell r="AB187" t="str">
            <v/>
          </cell>
          <cell r="AC187" t="str">
            <v/>
          </cell>
          <cell r="AD187" t="str">
            <v/>
          </cell>
        </row>
        <row r="188">
          <cell r="AB188" t="str">
            <v/>
          </cell>
          <cell r="AC188" t="str">
            <v/>
          </cell>
          <cell r="AD188" t="str">
            <v/>
          </cell>
        </row>
        <row r="189">
          <cell r="AB189" t="str">
            <v/>
          </cell>
          <cell r="AC189" t="str">
            <v/>
          </cell>
          <cell r="AD189" t="str">
            <v/>
          </cell>
        </row>
        <row r="190">
          <cell r="AB190" t="str">
            <v/>
          </cell>
          <cell r="AC190" t="str">
            <v/>
          </cell>
          <cell r="AD190" t="str">
            <v/>
          </cell>
        </row>
        <row r="191">
          <cell r="AB191" t="str">
            <v/>
          </cell>
          <cell r="AC191" t="str">
            <v/>
          </cell>
          <cell r="AD191" t="str">
            <v/>
          </cell>
        </row>
        <row r="192">
          <cell r="AB192" t="str">
            <v/>
          </cell>
          <cell r="AC192" t="str">
            <v/>
          </cell>
          <cell r="AD192" t="str">
            <v/>
          </cell>
        </row>
        <row r="193">
          <cell r="AB193" t="str">
            <v/>
          </cell>
          <cell r="AC193" t="str">
            <v/>
          </cell>
          <cell r="AD193" t="str">
            <v/>
          </cell>
        </row>
        <row r="194">
          <cell r="AB194" t="str">
            <v/>
          </cell>
          <cell r="AC194" t="str">
            <v/>
          </cell>
          <cell r="AD194" t="str">
            <v/>
          </cell>
        </row>
        <row r="195">
          <cell r="AB195" t="str">
            <v/>
          </cell>
          <cell r="AC195" t="str">
            <v/>
          </cell>
          <cell r="AD195" t="str">
            <v/>
          </cell>
        </row>
        <row r="196">
          <cell r="AB196" t="str">
            <v/>
          </cell>
          <cell r="AC196" t="str">
            <v/>
          </cell>
          <cell r="AD196" t="str">
            <v/>
          </cell>
        </row>
        <row r="197">
          <cell r="AB197" t="str">
            <v/>
          </cell>
          <cell r="AC197" t="str">
            <v/>
          </cell>
          <cell r="AD197" t="str">
            <v/>
          </cell>
        </row>
        <row r="198">
          <cell r="AB198" t="str">
            <v/>
          </cell>
          <cell r="AC198" t="str">
            <v/>
          </cell>
          <cell r="AD198" t="str">
            <v/>
          </cell>
        </row>
        <row r="199">
          <cell r="AB199" t="str">
            <v/>
          </cell>
          <cell r="AC199" t="str">
            <v/>
          </cell>
          <cell r="AD199" t="str">
            <v/>
          </cell>
        </row>
        <row r="200">
          <cell r="AB200" t="str">
            <v/>
          </cell>
          <cell r="AC200" t="str">
            <v/>
          </cell>
          <cell r="AD200" t="str">
            <v/>
          </cell>
        </row>
        <row r="201">
          <cell r="AB201" t="str">
            <v/>
          </cell>
          <cell r="AC201" t="str">
            <v/>
          </cell>
          <cell r="AD201" t="str">
            <v/>
          </cell>
        </row>
        <row r="202">
          <cell r="AB202" t="str">
            <v/>
          </cell>
          <cell r="AC202" t="str">
            <v/>
          </cell>
          <cell r="AD202" t="str">
            <v/>
          </cell>
        </row>
        <row r="203">
          <cell r="AB203" t="str">
            <v/>
          </cell>
          <cell r="AC203" t="str">
            <v/>
          </cell>
          <cell r="AD203" t="str">
            <v/>
          </cell>
        </row>
        <row r="204">
          <cell r="AB204" t="str">
            <v/>
          </cell>
          <cell r="AC204" t="str">
            <v/>
          </cell>
          <cell r="AD204" t="str">
            <v/>
          </cell>
        </row>
        <row r="205">
          <cell r="AB205" t="str">
            <v/>
          </cell>
          <cell r="AC205" t="str">
            <v/>
          </cell>
          <cell r="AD205" t="str">
            <v/>
          </cell>
        </row>
        <row r="206">
          <cell r="AB206" t="str">
            <v/>
          </cell>
          <cell r="AC206" t="str">
            <v/>
          </cell>
          <cell r="AD206" t="str">
            <v/>
          </cell>
        </row>
        <row r="207">
          <cell r="AB207" t="str">
            <v/>
          </cell>
          <cell r="AC207" t="str">
            <v/>
          </cell>
          <cell r="AD207" t="str">
            <v/>
          </cell>
        </row>
        <row r="208">
          <cell r="AB208" t="str">
            <v/>
          </cell>
          <cell r="AC208" t="str">
            <v/>
          </cell>
          <cell r="AD208" t="str">
            <v/>
          </cell>
        </row>
        <row r="209">
          <cell r="AB209" t="str">
            <v/>
          </cell>
          <cell r="AC209" t="str">
            <v/>
          </cell>
          <cell r="AD209" t="str">
            <v/>
          </cell>
        </row>
        <row r="210">
          <cell r="AB210" t="str">
            <v/>
          </cell>
          <cell r="AC210" t="str">
            <v/>
          </cell>
          <cell r="AD210" t="str">
            <v/>
          </cell>
        </row>
        <row r="211">
          <cell r="AB211" t="str">
            <v/>
          </cell>
          <cell r="AC211" t="str">
            <v/>
          </cell>
          <cell r="AD211" t="str">
            <v/>
          </cell>
        </row>
        <row r="212">
          <cell r="AB212" t="str">
            <v/>
          </cell>
          <cell r="AC212" t="str">
            <v/>
          </cell>
          <cell r="AD212" t="str">
            <v/>
          </cell>
        </row>
        <row r="213">
          <cell r="AB213" t="str">
            <v/>
          </cell>
          <cell r="AC213" t="str">
            <v/>
          </cell>
          <cell r="AD213" t="str">
            <v/>
          </cell>
        </row>
        <row r="214">
          <cell r="AB214" t="str">
            <v/>
          </cell>
          <cell r="AC214" t="str">
            <v/>
          </cell>
          <cell r="AD214" t="str">
            <v/>
          </cell>
        </row>
        <row r="215">
          <cell r="AB215" t="str">
            <v/>
          </cell>
          <cell r="AC215" t="str">
            <v/>
          </cell>
          <cell r="AD215" t="str">
            <v/>
          </cell>
        </row>
        <row r="216">
          <cell r="AB216" t="str">
            <v/>
          </cell>
          <cell r="AC216" t="str">
            <v/>
          </cell>
          <cell r="AD216" t="str">
            <v/>
          </cell>
        </row>
        <row r="217">
          <cell r="AB217" t="str">
            <v/>
          </cell>
          <cell r="AC217" t="str">
            <v/>
          </cell>
          <cell r="AD217" t="str">
            <v/>
          </cell>
        </row>
        <row r="218">
          <cell r="AB218" t="str">
            <v/>
          </cell>
          <cell r="AC218" t="str">
            <v/>
          </cell>
          <cell r="AD218" t="str">
            <v/>
          </cell>
        </row>
        <row r="219">
          <cell r="AB219" t="str">
            <v/>
          </cell>
          <cell r="AC219" t="str">
            <v/>
          </cell>
          <cell r="AD219" t="str">
            <v/>
          </cell>
        </row>
        <row r="220">
          <cell r="AB220" t="str">
            <v/>
          </cell>
          <cell r="AC220" t="str">
            <v/>
          </cell>
          <cell r="AD220" t="str">
            <v/>
          </cell>
        </row>
        <row r="221">
          <cell r="AB221" t="str">
            <v/>
          </cell>
          <cell r="AC221" t="str">
            <v/>
          </cell>
          <cell r="AD221" t="str">
            <v/>
          </cell>
        </row>
        <row r="222">
          <cell r="AB222" t="str">
            <v/>
          </cell>
          <cell r="AC222" t="str">
            <v/>
          </cell>
          <cell r="AD222" t="str">
            <v/>
          </cell>
        </row>
        <row r="223">
          <cell r="AB223" t="str">
            <v/>
          </cell>
          <cell r="AC223" t="str">
            <v/>
          </cell>
          <cell r="AD223" t="str">
            <v/>
          </cell>
        </row>
        <row r="224">
          <cell r="AB224" t="str">
            <v/>
          </cell>
          <cell r="AC224" t="str">
            <v/>
          </cell>
          <cell r="AD224" t="str">
            <v/>
          </cell>
        </row>
        <row r="225">
          <cell r="AB225" t="str">
            <v/>
          </cell>
          <cell r="AC225" t="str">
            <v/>
          </cell>
          <cell r="AD225" t="str">
            <v/>
          </cell>
        </row>
        <row r="226">
          <cell r="AB226" t="str">
            <v/>
          </cell>
          <cell r="AC226" t="str">
            <v/>
          </cell>
          <cell r="AD226" t="str">
            <v/>
          </cell>
        </row>
        <row r="227">
          <cell r="AB227" t="str">
            <v/>
          </cell>
          <cell r="AC227" t="str">
            <v/>
          </cell>
          <cell r="AD227" t="str">
            <v/>
          </cell>
        </row>
        <row r="228">
          <cell r="AB228" t="str">
            <v/>
          </cell>
          <cell r="AC228" t="str">
            <v/>
          </cell>
          <cell r="AD228" t="str">
            <v/>
          </cell>
        </row>
        <row r="229">
          <cell r="AB229" t="str">
            <v/>
          </cell>
          <cell r="AC229" t="str">
            <v/>
          </cell>
          <cell r="AD229" t="str">
            <v/>
          </cell>
        </row>
        <row r="230">
          <cell r="AB230" t="str">
            <v/>
          </cell>
          <cell r="AC230" t="str">
            <v/>
          </cell>
          <cell r="AD230" t="str">
            <v/>
          </cell>
        </row>
        <row r="231">
          <cell r="AB231" t="str">
            <v/>
          </cell>
          <cell r="AC231" t="str">
            <v/>
          </cell>
          <cell r="AD231" t="str">
            <v/>
          </cell>
        </row>
        <row r="232">
          <cell r="AB232" t="str">
            <v/>
          </cell>
          <cell r="AC232" t="str">
            <v/>
          </cell>
          <cell r="AD232" t="str">
            <v/>
          </cell>
        </row>
        <row r="233">
          <cell r="AB233" t="str">
            <v/>
          </cell>
          <cell r="AC233" t="str">
            <v/>
          </cell>
          <cell r="AD233" t="str">
            <v/>
          </cell>
        </row>
        <row r="234">
          <cell r="AB234" t="str">
            <v/>
          </cell>
          <cell r="AC234" t="str">
            <v/>
          </cell>
          <cell r="AD234" t="str">
            <v/>
          </cell>
        </row>
        <row r="235">
          <cell r="AB235" t="str">
            <v/>
          </cell>
          <cell r="AC235" t="str">
            <v/>
          </cell>
          <cell r="AD235" t="str">
            <v/>
          </cell>
        </row>
        <row r="236">
          <cell r="AB236" t="str">
            <v/>
          </cell>
          <cell r="AC236" t="str">
            <v/>
          </cell>
          <cell r="AD236" t="str">
            <v/>
          </cell>
        </row>
        <row r="237">
          <cell r="AB237" t="str">
            <v/>
          </cell>
          <cell r="AC237" t="str">
            <v/>
          </cell>
          <cell r="AD237" t="str">
            <v/>
          </cell>
        </row>
        <row r="238">
          <cell r="AB238" t="str">
            <v/>
          </cell>
          <cell r="AC238" t="str">
            <v/>
          </cell>
          <cell r="AD238" t="str">
            <v/>
          </cell>
        </row>
        <row r="239">
          <cell r="AB239" t="str">
            <v/>
          </cell>
          <cell r="AC239" t="str">
            <v/>
          </cell>
          <cell r="AD239" t="str">
            <v/>
          </cell>
        </row>
        <row r="240">
          <cell r="AB240" t="str">
            <v/>
          </cell>
          <cell r="AC240" t="str">
            <v/>
          </cell>
          <cell r="AD240" t="str">
            <v/>
          </cell>
        </row>
        <row r="241">
          <cell r="AB241" t="str">
            <v/>
          </cell>
          <cell r="AC241" t="str">
            <v/>
          </cell>
          <cell r="AD241" t="str">
            <v/>
          </cell>
        </row>
        <row r="242">
          <cell r="AB242" t="str">
            <v/>
          </cell>
          <cell r="AC242" t="str">
            <v/>
          </cell>
          <cell r="AD242" t="str">
            <v/>
          </cell>
        </row>
        <row r="243">
          <cell r="AB243" t="str">
            <v/>
          </cell>
          <cell r="AC243" t="str">
            <v/>
          </cell>
          <cell r="AD243" t="str">
            <v/>
          </cell>
        </row>
        <row r="244">
          <cell r="AB244" t="str">
            <v/>
          </cell>
          <cell r="AC244" t="str">
            <v/>
          </cell>
          <cell r="AD244" t="str">
            <v/>
          </cell>
        </row>
        <row r="245">
          <cell r="AB245" t="str">
            <v/>
          </cell>
          <cell r="AC245" t="str">
            <v/>
          </cell>
          <cell r="AD245" t="str">
            <v/>
          </cell>
        </row>
        <row r="246">
          <cell r="AB246" t="str">
            <v/>
          </cell>
          <cell r="AC246" t="str">
            <v/>
          </cell>
          <cell r="AD246" t="str">
            <v/>
          </cell>
        </row>
        <row r="247">
          <cell r="AB247" t="str">
            <v/>
          </cell>
          <cell r="AC247" t="str">
            <v/>
          </cell>
          <cell r="AD247" t="str">
            <v/>
          </cell>
        </row>
        <row r="248">
          <cell r="AB248" t="str">
            <v/>
          </cell>
          <cell r="AC248" t="str">
            <v/>
          </cell>
          <cell r="AD248" t="str">
            <v/>
          </cell>
        </row>
        <row r="249">
          <cell r="AB249" t="str">
            <v/>
          </cell>
          <cell r="AC249" t="str">
            <v/>
          </cell>
          <cell r="AD249" t="str">
            <v/>
          </cell>
        </row>
        <row r="250">
          <cell r="AB250" t="str">
            <v/>
          </cell>
          <cell r="AC250" t="str">
            <v/>
          </cell>
          <cell r="AD250" t="str">
            <v/>
          </cell>
        </row>
        <row r="251">
          <cell r="AB251" t="str">
            <v/>
          </cell>
          <cell r="AC251" t="str">
            <v/>
          </cell>
          <cell r="AD251" t="str">
            <v/>
          </cell>
        </row>
        <row r="252">
          <cell r="AB252" t="str">
            <v/>
          </cell>
          <cell r="AC252" t="str">
            <v/>
          </cell>
          <cell r="AD252" t="str">
            <v/>
          </cell>
        </row>
        <row r="253">
          <cell r="AB253" t="str">
            <v/>
          </cell>
          <cell r="AC253" t="str">
            <v/>
          </cell>
          <cell r="AD253" t="str">
            <v/>
          </cell>
        </row>
        <row r="254">
          <cell r="AB254" t="str">
            <v/>
          </cell>
          <cell r="AC254" t="str">
            <v/>
          </cell>
          <cell r="AD254" t="str">
            <v/>
          </cell>
        </row>
        <row r="255">
          <cell r="AB255" t="str">
            <v/>
          </cell>
          <cell r="AC255" t="str">
            <v/>
          </cell>
          <cell r="AD255" t="str">
            <v/>
          </cell>
        </row>
        <row r="256">
          <cell r="AB256" t="str">
            <v/>
          </cell>
          <cell r="AC256" t="str">
            <v/>
          </cell>
          <cell r="AD256" t="str">
            <v/>
          </cell>
        </row>
        <row r="257">
          <cell r="AB257" t="str">
            <v/>
          </cell>
          <cell r="AC257" t="str">
            <v/>
          </cell>
          <cell r="AD257" t="str">
            <v/>
          </cell>
        </row>
        <row r="258">
          <cell r="AB258" t="str">
            <v/>
          </cell>
          <cell r="AC258" t="str">
            <v/>
          </cell>
          <cell r="AD258" t="str">
            <v/>
          </cell>
        </row>
        <row r="259">
          <cell r="AB259" t="str">
            <v/>
          </cell>
          <cell r="AC259" t="str">
            <v/>
          </cell>
          <cell r="AD259" t="str">
            <v/>
          </cell>
        </row>
        <row r="260">
          <cell r="AB260" t="str">
            <v/>
          </cell>
          <cell r="AC260" t="str">
            <v/>
          </cell>
          <cell r="AD260" t="str">
            <v/>
          </cell>
        </row>
        <row r="261">
          <cell r="AB261" t="str">
            <v/>
          </cell>
          <cell r="AC261" t="str">
            <v/>
          </cell>
          <cell r="AD261" t="str">
            <v/>
          </cell>
        </row>
        <row r="262">
          <cell r="AB262" t="str">
            <v/>
          </cell>
          <cell r="AC262" t="str">
            <v/>
          </cell>
          <cell r="AD262" t="str">
            <v/>
          </cell>
        </row>
        <row r="263">
          <cell r="AB263" t="str">
            <v/>
          </cell>
          <cell r="AC263" t="str">
            <v/>
          </cell>
          <cell r="AD263" t="str">
            <v/>
          </cell>
        </row>
        <row r="264">
          <cell r="AB264" t="str">
            <v/>
          </cell>
          <cell r="AC264" t="str">
            <v/>
          </cell>
          <cell r="AD264" t="str">
            <v/>
          </cell>
        </row>
        <row r="265">
          <cell r="AB265" t="str">
            <v/>
          </cell>
          <cell r="AC265" t="str">
            <v/>
          </cell>
          <cell r="AD265" t="str">
            <v/>
          </cell>
        </row>
        <row r="266">
          <cell r="AB266" t="str">
            <v/>
          </cell>
          <cell r="AC266" t="str">
            <v/>
          </cell>
          <cell r="AD266" t="str">
            <v/>
          </cell>
        </row>
        <row r="267">
          <cell r="AB267" t="str">
            <v/>
          </cell>
          <cell r="AC267" t="str">
            <v/>
          </cell>
          <cell r="AD267" t="str">
            <v/>
          </cell>
        </row>
        <row r="268">
          <cell r="AB268" t="str">
            <v/>
          </cell>
          <cell r="AC268" t="str">
            <v/>
          </cell>
          <cell r="AD268" t="str">
            <v/>
          </cell>
        </row>
        <row r="269">
          <cell r="AB269" t="str">
            <v/>
          </cell>
          <cell r="AC269" t="str">
            <v/>
          </cell>
          <cell r="AD269" t="str">
            <v/>
          </cell>
        </row>
        <row r="270">
          <cell r="AB270" t="str">
            <v/>
          </cell>
          <cell r="AC270" t="str">
            <v/>
          </cell>
          <cell r="AD270" t="str">
            <v/>
          </cell>
        </row>
        <row r="271">
          <cell r="AB271" t="str">
            <v/>
          </cell>
          <cell r="AC271" t="str">
            <v/>
          </cell>
          <cell r="AD271" t="str">
            <v/>
          </cell>
        </row>
        <row r="272">
          <cell r="AB272" t="str">
            <v/>
          </cell>
          <cell r="AC272" t="str">
            <v/>
          </cell>
          <cell r="AD272" t="str">
            <v/>
          </cell>
        </row>
        <row r="273">
          <cell r="AB273" t="str">
            <v/>
          </cell>
          <cell r="AC273" t="str">
            <v/>
          </cell>
          <cell r="AD273" t="str">
            <v/>
          </cell>
        </row>
        <row r="274">
          <cell r="AB274" t="str">
            <v/>
          </cell>
          <cell r="AC274" t="str">
            <v/>
          </cell>
          <cell r="AD274" t="str">
            <v/>
          </cell>
        </row>
        <row r="275">
          <cell r="AB275" t="str">
            <v/>
          </cell>
          <cell r="AC275" t="str">
            <v/>
          </cell>
          <cell r="AD275" t="str">
            <v/>
          </cell>
        </row>
        <row r="276">
          <cell r="AB276" t="str">
            <v/>
          </cell>
          <cell r="AC276" t="str">
            <v/>
          </cell>
          <cell r="AD276" t="str">
            <v/>
          </cell>
        </row>
        <row r="277">
          <cell r="AB277" t="str">
            <v/>
          </cell>
          <cell r="AC277" t="str">
            <v/>
          </cell>
          <cell r="AD277" t="str">
            <v/>
          </cell>
        </row>
        <row r="278">
          <cell r="AB278" t="str">
            <v/>
          </cell>
          <cell r="AC278" t="str">
            <v/>
          </cell>
          <cell r="AD278" t="str">
            <v/>
          </cell>
        </row>
        <row r="279">
          <cell r="AB279" t="str">
            <v/>
          </cell>
          <cell r="AC279" t="str">
            <v/>
          </cell>
          <cell r="AD279" t="str">
            <v/>
          </cell>
        </row>
        <row r="280">
          <cell r="AB280" t="str">
            <v/>
          </cell>
          <cell r="AC280" t="str">
            <v/>
          </cell>
          <cell r="AD280" t="str">
            <v/>
          </cell>
        </row>
        <row r="281">
          <cell r="AB281" t="str">
            <v/>
          </cell>
          <cell r="AC281" t="str">
            <v/>
          </cell>
          <cell r="AD281" t="str">
            <v/>
          </cell>
        </row>
        <row r="282">
          <cell r="AB282" t="str">
            <v/>
          </cell>
          <cell r="AC282" t="str">
            <v/>
          </cell>
          <cell r="AD282" t="str">
            <v/>
          </cell>
        </row>
        <row r="283">
          <cell r="AB283" t="str">
            <v/>
          </cell>
          <cell r="AC283" t="str">
            <v/>
          </cell>
          <cell r="AD283" t="str">
            <v/>
          </cell>
        </row>
        <row r="284">
          <cell r="AB284" t="str">
            <v/>
          </cell>
          <cell r="AC284" t="str">
            <v/>
          </cell>
          <cell r="AD284" t="str">
            <v/>
          </cell>
        </row>
        <row r="285">
          <cell r="AB285" t="str">
            <v/>
          </cell>
          <cell r="AC285" t="str">
            <v/>
          </cell>
          <cell r="AD285" t="str">
            <v/>
          </cell>
        </row>
        <row r="286">
          <cell r="AB286" t="str">
            <v/>
          </cell>
          <cell r="AC286" t="str">
            <v/>
          </cell>
          <cell r="AD286" t="str">
            <v/>
          </cell>
        </row>
        <row r="287">
          <cell r="AB287" t="str">
            <v/>
          </cell>
          <cell r="AC287" t="str">
            <v/>
          </cell>
          <cell r="AD287" t="str">
            <v/>
          </cell>
        </row>
        <row r="288">
          <cell r="AB288" t="str">
            <v/>
          </cell>
          <cell r="AC288" t="str">
            <v/>
          </cell>
          <cell r="AD288" t="str">
            <v/>
          </cell>
        </row>
        <row r="289">
          <cell r="AB289" t="str">
            <v/>
          </cell>
          <cell r="AC289" t="str">
            <v/>
          </cell>
          <cell r="AD289" t="str">
            <v/>
          </cell>
        </row>
        <row r="290">
          <cell r="AB290" t="str">
            <v/>
          </cell>
          <cell r="AC290" t="str">
            <v/>
          </cell>
          <cell r="AD290" t="str">
            <v/>
          </cell>
        </row>
        <row r="291">
          <cell r="AB291" t="str">
            <v/>
          </cell>
          <cell r="AC291" t="str">
            <v/>
          </cell>
          <cell r="AD291" t="str">
            <v/>
          </cell>
        </row>
        <row r="292">
          <cell r="AB292" t="str">
            <v/>
          </cell>
          <cell r="AC292" t="str">
            <v/>
          </cell>
          <cell r="AD292" t="str">
            <v/>
          </cell>
        </row>
        <row r="293">
          <cell r="AB293" t="str">
            <v/>
          </cell>
          <cell r="AC293" t="str">
            <v/>
          </cell>
          <cell r="AD293" t="str">
            <v/>
          </cell>
        </row>
        <row r="294">
          <cell r="AB294" t="str">
            <v/>
          </cell>
          <cell r="AC294" t="str">
            <v/>
          </cell>
          <cell r="AD294" t="str">
            <v/>
          </cell>
        </row>
        <row r="295">
          <cell r="AB295" t="str">
            <v/>
          </cell>
          <cell r="AC295" t="str">
            <v/>
          </cell>
          <cell r="AD295" t="str">
            <v/>
          </cell>
        </row>
        <row r="296">
          <cell r="AB296" t="str">
            <v/>
          </cell>
          <cell r="AC296" t="str">
            <v/>
          </cell>
          <cell r="AD296" t="str">
            <v/>
          </cell>
        </row>
        <row r="297">
          <cell r="AB297" t="str">
            <v/>
          </cell>
          <cell r="AC297" t="str">
            <v/>
          </cell>
          <cell r="AD297" t="str">
            <v/>
          </cell>
        </row>
        <row r="298">
          <cell r="AB298" t="str">
            <v/>
          </cell>
          <cell r="AC298" t="str">
            <v/>
          </cell>
          <cell r="AD298" t="str">
            <v/>
          </cell>
        </row>
        <row r="299">
          <cell r="AB299" t="str">
            <v/>
          </cell>
          <cell r="AC299" t="str">
            <v/>
          </cell>
          <cell r="AD299" t="str">
            <v/>
          </cell>
        </row>
        <row r="300">
          <cell r="AB300" t="str">
            <v/>
          </cell>
          <cell r="AC300" t="str">
            <v/>
          </cell>
          <cell r="AD300" t="str">
            <v/>
          </cell>
        </row>
        <row r="301">
          <cell r="AB301" t="str">
            <v/>
          </cell>
          <cell r="AC301" t="str">
            <v/>
          </cell>
          <cell r="AD301" t="str">
            <v/>
          </cell>
        </row>
        <row r="302">
          <cell r="AB302" t="str">
            <v/>
          </cell>
          <cell r="AC302" t="str">
            <v/>
          </cell>
          <cell r="AD302" t="str">
            <v/>
          </cell>
        </row>
        <row r="303">
          <cell r="AB303" t="str">
            <v/>
          </cell>
          <cell r="AC303" t="str">
            <v/>
          </cell>
          <cell r="AD303" t="str">
            <v/>
          </cell>
        </row>
        <row r="304">
          <cell r="AB304" t="str">
            <v/>
          </cell>
          <cell r="AC304" t="str">
            <v/>
          </cell>
          <cell r="AD304" t="str">
            <v/>
          </cell>
        </row>
        <row r="305">
          <cell r="AB305" t="str">
            <v/>
          </cell>
          <cell r="AC305" t="str">
            <v/>
          </cell>
          <cell r="AD305" t="str">
            <v/>
          </cell>
        </row>
        <row r="306">
          <cell r="AB306" t="str">
            <v/>
          </cell>
          <cell r="AC306" t="str">
            <v/>
          </cell>
          <cell r="AD306" t="str">
            <v/>
          </cell>
        </row>
        <row r="307">
          <cell r="AB307" t="str">
            <v/>
          </cell>
          <cell r="AC307" t="str">
            <v/>
          </cell>
          <cell r="AD307" t="str">
            <v/>
          </cell>
        </row>
        <row r="308">
          <cell r="AB308" t="str">
            <v/>
          </cell>
          <cell r="AC308" t="str">
            <v/>
          </cell>
          <cell r="AD308" t="str">
            <v/>
          </cell>
        </row>
        <row r="309">
          <cell r="AB309" t="str">
            <v/>
          </cell>
          <cell r="AC309" t="str">
            <v/>
          </cell>
          <cell r="AD309" t="str">
            <v/>
          </cell>
        </row>
        <row r="310">
          <cell r="AB310" t="str">
            <v/>
          </cell>
          <cell r="AC310" t="str">
            <v/>
          </cell>
          <cell r="AD310" t="str">
            <v/>
          </cell>
        </row>
        <row r="311">
          <cell r="AB311" t="str">
            <v/>
          </cell>
          <cell r="AC311" t="str">
            <v/>
          </cell>
          <cell r="AD311" t="str">
            <v/>
          </cell>
        </row>
        <row r="312">
          <cell r="AB312" t="str">
            <v/>
          </cell>
          <cell r="AC312" t="str">
            <v/>
          </cell>
          <cell r="AD312" t="str">
            <v/>
          </cell>
        </row>
        <row r="313">
          <cell r="AB313" t="str">
            <v/>
          </cell>
          <cell r="AC313" t="str">
            <v/>
          </cell>
          <cell r="AD313" t="str">
            <v/>
          </cell>
        </row>
        <row r="314">
          <cell r="AB314" t="str">
            <v/>
          </cell>
          <cell r="AC314" t="str">
            <v/>
          </cell>
          <cell r="AD314" t="str">
            <v/>
          </cell>
        </row>
        <row r="315">
          <cell r="AB315" t="str">
            <v/>
          </cell>
          <cell r="AC315" t="str">
            <v/>
          </cell>
          <cell r="AD315" t="str">
            <v/>
          </cell>
        </row>
        <row r="316">
          <cell r="AB316" t="str">
            <v/>
          </cell>
          <cell r="AC316" t="str">
            <v/>
          </cell>
          <cell r="AD316" t="str">
            <v/>
          </cell>
        </row>
        <row r="317">
          <cell r="AB317" t="str">
            <v/>
          </cell>
          <cell r="AC317" t="str">
            <v/>
          </cell>
          <cell r="AD317" t="str">
            <v/>
          </cell>
        </row>
        <row r="318">
          <cell r="AB318" t="str">
            <v/>
          </cell>
          <cell r="AC318" t="str">
            <v/>
          </cell>
          <cell r="AD318" t="str">
            <v/>
          </cell>
        </row>
        <row r="319">
          <cell r="AB319" t="str">
            <v/>
          </cell>
          <cell r="AC319" t="str">
            <v/>
          </cell>
          <cell r="AD319" t="str">
            <v/>
          </cell>
        </row>
        <row r="320">
          <cell r="AB320" t="str">
            <v/>
          </cell>
          <cell r="AC320" t="str">
            <v/>
          </cell>
          <cell r="AD320" t="str">
            <v/>
          </cell>
        </row>
        <row r="321">
          <cell r="AB321" t="str">
            <v/>
          </cell>
          <cell r="AC321" t="str">
            <v/>
          </cell>
          <cell r="AD321" t="str">
            <v/>
          </cell>
        </row>
        <row r="322">
          <cell r="AB322" t="str">
            <v/>
          </cell>
          <cell r="AC322" t="str">
            <v/>
          </cell>
          <cell r="AD322" t="str">
            <v/>
          </cell>
        </row>
        <row r="323">
          <cell r="AB323" t="str">
            <v/>
          </cell>
          <cell r="AC323" t="str">
            <v/>
          </cell>
          <cell r="AD323" t="str">
            <v/>
          </cell>
        </row>
        <row r="324">
          <cell r="AB324" t="str">
            <v/>
          </cell>
          <cell r="AC324" t="str">
            <v/>
          </cell>
          <cell r="AD324" t="str">
            <v/>
          </cell>
        </row>
        <row r="325">
          <cell r="AB325" t="str">
            <v/>
          </cell>
          <cell r="AC325" t="str">
            <v/>
          </cell>
          <cell r="AD325" t="str">
            <v/>
          </cell>
        </row>
        <row r="326">
          <cell r="AB326" t="str">
            <v/>
          </cell>
          <cell r="AC326" t="str">
            <v/>
          </cell>
          <cell r="AD326" t="str">
            <v/>
          </cell>
        </row>
        <row r="327">
          <cell r="AB327" t="str">
            <v/>
          </cell>
          <cell r="AC327" t="str">
            <v/>
          </cell>
          <cell r="AD327" t="str">
            <v/>
          </cell>
        </row>
        <row r="328">
          <cell r="AB328" t="str">
            <v/>
          </cell>
          <cell r="AC328" t="str">
            <v/>
          </cell>
          <cell r="AD328" t="str">
            <v/>
          </cell>
        </row>
        <row r="329">
          <cell r="AB329" t="str">
            <v/>
          </cell>
          <cell r="AC329" t="str">
            <v/>
          </cell>
          <cell r="AD329" t="str">
            <v/>
          </cell>
        </row>
        <row r="330">
          <cell r="AB330" t="str">
            <v/>
          </cell>
          <cell r="AC330" t="str">
            <v/>
          </cell>
          <cell r="AD330" t="str">
            <v/>
          </cell>
        </row>
        <row r="331">
          <cell r="AB331" t="str">
            <v/>
          </cell>
          <cell r="AC331" t="str">
            <v/>
          </cell>
          <cell r="AD331" t="str">
            <v/>
          </cell>
        </row>
        <row r="332">
          <cell r="AB332" t="str">
            <v/>
          </cell>
          <cell r="AC332" t="str">
            <v/>
          </cell>
          <cell r="AD332" t="str">
            <v/>
          </cell>
        </row>
        <row r="333">
          <cell r="AB333" t="str">
            <v/>
          </cell>
          <cell r="AC333" t="str">
            <v/>
          </cell>
          <cell r="AD333" t="str">
            <v/>
          </cell>
        </row>
        <row r="334">
          <cell r="AB334" t="str">
            <v/>
          </cell>
          <cell r="AC334" t="str">
            <v/>
          </cell>
          <cell r="AD334" t="str">
            <v/>
          </cell>
        </row>
        <row r="335">
          <cell r="AB335" t="str">
            <v/>
          </cell>
          <cell r="AC335" t="str">
            <v/>
          </cell>
          <cell r="AD335" t="str">
            <v/>
          </cell>
        </row>
        <row r="336">
          <cell r="AB336" t="str">
            <v/>
          </cell>
          <cell r="AC336" t="str">
            <v/>
          </cell>
          <cell r="AD336" t="str">
            <v/>
          </cell>
        </row>
        <row r="337">
          <cell r="AB337" t="str">
            <v/>
          </cell>
          <cell r="AC337" t="str">
            <v/>
          </cell>
          <cell r="AD337" t="str">
            <v/>
          </cell>
        </row>
        <row r="338">
          <cell r="AB338" t="str">
            <v/>
          </cell>
          <cell r="AC338" t="str">
            <v/>
          </cell>
          <cell r="AD338" t="str">
            <v/>
          </cell>
        </row>
        <row r="339">
          <cell r="AB339" t="str">
            <v/>
          </cell>
          <cell r="AC339" t="str">
            <v/>
          </cell>
          <cell r="AD339" t="str">
            <v/>
          </cell>
        </row>
        <row r="340">
          <cell r="AB340" t="str">
            <v/>
          </cell>
          <cell r="AC340" t="str">
            <v/>
          </cell>
          <cell r="AD340" t="str">
            <v/>
          </cell>
        </row>
        <row r="341">
          <cell r="AB341" t="str">
            <v/>
          </cell>
          <cell r="AC341" t="str">
            <v/>
          </cell>
          <cell r="AD341" t="str">
            <v/>
          </cell>
        </row>
        <row r="342">
          <cell r="AB342" t="str">
            <v/>
          </cell>
          <cell r="AC342" t="str">
            <v/>
          </cell>
          <cell r="AD342" t="str">
            <v/>
          </cell>
        </row>
        <row r="343">
          <cell r="AB343" t="str">
            <v/>
          </cell>
          <cell r="AC343" t="str">
            <v/>
          </cell>
          <cell r="AD343" t="str">
            <v/>
          </cell>
        </row>
        <row r="344">
          <cell r="AB344" t="str">
            <v/>
          </cell>
          <cell r="AC344" t="str">
            <v/>
          </cell>
          <cell r="AD344" t="str">
            <v/>
          </cell>
        </row>
        <row r="345">
          <cell r="AB345" t="str">
            <v/>
          </cell>
          <cell r="AC345" t="str">
            <v/>
          </cell>
          <cell r="AD345" t="str">
            <v/>
          </cell>
        </row>
        <row r="346">
          <cell r="AB346" t="str">
            <v/>
          </cell>
          <cell r="AC346" t="str">
            <v/>
          </cell>
          <cell r="AD346" t="str">
            <v/>
          </cell>
        </row>
        <row r="347">
          <cell r="AB347" t="str">
            <v/>
          </cell>
          <cell r="AC347" t="str">
            <v/>
          </cell>
          <cell r="AD347" t="str">
            <v/>
          </cell>
        </row>
        <row r="348">
          <cell r="AB348" t="str">
            <v/>
          </cell>
          <cell r="AC348" t="str">
            <v/>
          </cell>
          <cell r="AD348" t="str">
            <v/>
          </cell>
        </row>
        <row r="349">
          <cell r="AB349" t="str">
            <v/>
          </cell>
          <cell r="AC349" t="str">
            <v/>
          </cell>
          <cell r="AD349" t="str">
            <v/>
          </cell>
        </row>
        <row r="350">
          <cell r="AB350" t="str">
            <v/>
          </cell>
          <cell r="AC350" t="str">
            <v/>
          </cell>
          <cell r="AD350" t="str">
            <v/>
          </cell>
        </row>
        <row r="351">
          <cell r="AB351" t="str">
            <v/>
          </cell>
          <cell r="AC351" t="str">
            <v/>
          </cell>
          <cell r="AD351" t="str">
            <v/>
          </cell>
        </row>
        <row r="352">
          <cell r="AB352" t="str">
            <v/>
          </cell>
          <cell r="AC352" t="str">
            <v/>
          </cell>
          <cell r="AD352" t="str">
            <v/>
          </cell>
        </row>
        <row r="353">
          <cell r="AB353" t="str">
            <v/>
          </cell>
          <cell r="AC353" t="str">
            <v/>
          </cell>
          <cell r="AD353" t="str">
            <v/>
          </cell>
        </row>
        <row r="354">
          <cell r="AB354" t="str">
            <v/>
          </cell>
          <cell r="AC354" t="str">
            <v/>
          </cell>
          <cell r="AD354" t="str">
            <v/>
          </cell>
        </row>
        <row r="355">
          <cell r="AB355" t="str">
            <v/>
          </cell>
          <cell r="AC355" t="str">
            <v/>
          </cell>
          <cell r="AD355" t="str">
            <v/>
          </cell>
        </row>
        <row r="356">
          <cell r="AB356" t="str">
            <v/>
          </cell>
          <cell r="AC356" t="str">
            <v/>
          </cell>
          <cell r="AD356" t="str">
            <v/>
          </cell>
        </row>
        <row r="357">
          <cell r="AB357" t="str">
            <v/>
          </cell>
          <cell r="AC357" t="str">
            <v/>
          </cell>
          <cell r="AD357" t="str">
            <v/>
          </cell>
        </row>
        <row r="358">
          <cell r="AB358" t="str">
            <v/>
          </cell>
          <cell r="AC358" t="str">
            <v/>
          </cell>
          <cell r="AD358" t="str">
            <v/>
          </cell>
        </row>
        <row r="359">
          <cell r="AB359" t="str">
            <v/>
          </cell>
          <cell r="AC359" t="str">
            <v/>
          </cell>
          <cell r="AD359" t="str">
            <v/>
          </cell>
        </row>
        <row r="360">
          <cell r="AB360" t="str">
            <v/>
          </cell>
          <cell r="AC360" t="str">
            <v/>
          </cell>
          <cell r="AD360" t="str">
            <v/>
          </cell>
        </row>
        <row r="361">
          <cell r="AB361" t="str">
            <v/>
          </cell>
          <cell r="AC361" t="str">
            <v/>
          </cell>
          <cell r="AD361" t="str">
            <v/>
          </cell>
        </row>
        <row r="362">
          <cell r="AB362" t="str">
            <v/>
          </cell>
          <cell r="AC362" t="str">
            <v/>
          </cell>
          <cell r="AD362" t="str">
            <v/>
          </cell>
        </row>
        <row r="363">
          <cell r="AB363" t="str">
            <v/>
          </cell>
          <cell r="AC363" t="str">
            <v/>
          </cell>
          <cell r="AD363" t="str">
            <v/>
          </cell>
        </row>
        <row r="364">
          <cell r="AB364" t="str">
            <v/>
          </cell>
          <cell r="AC364" t="str">
            <v/>
          </cell>
          <cell r="AD364" t="str">
            <v/>
          </cell>
        </row>
        <row r="365">
          <cell r="AB365" t="str">
            <v/>
          </cell>
          <cell r="AC365" t="str">
            <v/>
          </cell>
          <cell r="AD365" t="str">
            <v/>
          </cell>
        </row>
        <row r="366">
          <cell r="AB366" t="str">
            <v/>
          </cell>
          <cell r="AC366" t="str">
            <v/>
          </cell>
          <cell r="AD366" t="str">
            <v/>
          </cell>
        </row>
        <row r="367">
          <cell r="AB367" t="str">
            <v/>
          </cell>
          <cell r="AC367" t="str">
            <v/>
          </cell>
          <cell r="AD367" t="str">
            <v/>
          </cell>
        </row>
        <row r="368">
          <cell r="AB368" t="str">
            <v/>
          </cell>
          <cell r="AC368" t="str">
            <v/>
          </cell>
          <cell r="AD368" t="str">
            <v/>
          </cell>
        </row>
        <row r="369">
          <cell r="AB369" t="str">
            <v/>
          </cell>
          <cell r="AC369" t="str">
            <v/>
          </cell>
          <cell r="AD369" t="str">
            <v/>
          </cell>
        </row>
        <row r="370">
          <cell r="AB370" t="str">
            <v/>
          </cell>
          <cell r="AC370" t="str">
            <v/>
          </cell>
          <cell r="AD370" t="str">
            <v/>
          </cell>
        </row>
        <row r="371">
          <cell r="AB371" t="str">
            <v/>
          </cell>
          <cell r="AC371" t="str">
            <v/>
          </cell>
          <cell r="AD371" t="str">
            <v/>
          </cell>
        </row>
        <row r="372">
          <cell r="AB372" t="str">
            <v/>
          </cell>
          <cell r="AC372" t="str">
            <v/>
          </cell>
          <cell r="AD372" t="str">
            <v/>
          </cell>
        </row>
        <row r="373">
          <cell r="AB373" t="str">
            <v/>
          </cell>
          <cell r="AC373" t="str">
            <v/>
          </cell>
          <cell r="AD373" t="str">
            <v/>
          </cell>
        </row>
        <row r="374">
          <cell r="AB374" t="str">
            <v/>
          </cell>
          <cell r="AC374" t="str">
            <v/>
          </cell>
          <cell r="AD374" t="str">
            <v/>
          </cell>
        </row>
        <row r="375">
          <cell r="AB375" t="str">
            <v/>
          </cell>
          <cell r="AC375" t="str">
            <v/>
          </cell>
          <cell r="AD375" t="str">
            <v/>
          </cell>
        </row>
        <row r="376">
          <cell r="AB376" t="str">
            <v/>
          </cell>
          <cell r="AC376" t="str">
            <v/>
          </cell>
          <cell r="AD376" t="str">
            <v/>
          </cell>
        </row>
        <row r="377">
          <cell r="AB377" t="str">
            <v/>
          </cell>
          <cell r="AC377" t="str">
            <v/>
          </cell>
          <cell r="AD377" t="str">
            <v/>
          </cell>
        </row>
        <row r="378">
          <cell r="AB378" t="str">
            <v/>
          </cell>
          <cell r="AC378" t="str">
            <v/>
          </cell>
          <cell r="AD378" t="str">
            <v/>
          </cell>
        </row>
        <row r="379">
          <cell r="AB379" t="str">
            <v/>
          </cell>
          <cell r="AC379" t="str">
            <v/>
          </cell>
          <cell r="AD379" t="str">
            <v/>
          </cell>
        </row>
        <row r="380">
          <cell r="AB380" t="str">
            <v/>
          </cell>
          <cell r="AC380" t="str">
            <v/>
          </cell>
          <cell r="AD380" t="str">
            <v/>
          </cell>
        </row>
        <row r="381">
          <cell r="AB381" t="str">
            <v/>
          </cell>
          <cell r="AC381" t="str">
            <v/>
          </cell>
          <cell r="AD381" t="str">
            <v/>
          </cell>
        </row>
        <row r="382">
          <cell r="AB382" t="str">
            <v/>
          </cell>
          <cell r="AC382" t="str">
            <v/>
          </cell>
          <cell r="AD382" t="str">
            <v/>
          </cell>
        </row>
        <row r="383">
          <cell r="AB383" t="str">
            <v/>
          </cell>
          <cell r="AC383" t="str">
            <v/>
          </cell>
          <cell r="AD383" t="str">
            <v/>
          </cell>
        </row>
        <row r="384">
          <cell r="AB384" t="str">
            <v/>
          </cell>
          <cell r="AC384" t="str">
            <v/>
          </cell>
          <cell r="AD384" t="str">
            <v/>
          </cell>
        </row>
        <row r="385">
          <cell r="AB385" t="str">
            <v/>
          </cell>
          <cell r="AC385" t="str">
            <v/>
          </cell>
          <cell r="AD385" t="str">
            <v/>
          </cell>
        </row>
        <row r="386">
          <cell r="AB386" t="str">
            <v/>
          </cell>
          <cell r="AC386" t="str">
            <v/>
          </cell>
          <cell r="AD386" t="str">
            <v/>
          </cell>
        </row>
        <row r="387">
          <cell r="AB387" t="str">
            <v/>
          </cell>
          <cell r="AC387" t="str">
            <v/>
          </cell>
          <cell r="AD387" t="str">
            <v/>
          </cell>
        </row>
        <row r="388">
          <cell r="AB388" t="str">
            <v/>
          </cell>
          <cell r="AC388" t="str">
            <v/>
          </cell>
          <cell r="AD388" t="str">
            <v/>
          </cell>
        </row>
        <row r="389">
          <cell r="AB389" t="str">
            <v/>
          </cell>
          <cell r="AC389" t="str">
            <v/>
          </cell>
          <cell r="AD389" t="str">
            <v/>
          </cell>
        </row>
        <row r="390">
          <cell r="AB390" t="str">
            <v/>
          </cell>
          <cell r="AC390" t="str">
            <v/>
          </cell>
          <cell r="AD390" t="str">
            <v/>
          </cell>
        </row>
        <row r="391">
          <cell r="AB391" t="str">
            <v/>
          </cell>
          <cell r="AC391" t="str">
            <v/>
          </cell>
          <cell r="AD391" t="str">
            <v/>
          </cell>
        </row>
        <row r="392">
          <cell r="AB392" t="str">
            <v/>
          </cell>
          <cell r="AC392" t="str">
            <v/>
          </cell>
          <cell r="AD392" t="str">
            <v/>
          </cell>
        </row>
        <row r="393">
          <cell r="AB393" t="str">
            <v/>
          </cell>
          <cell r="AC393" t="str">
            <v/>
          </cell>
          <cell r="AD393" t="str">
            <v/>
          </cell>
        </row>
        <row r="394">
          <cell r="AB394" t="str">
            <v/>
          </cell>
          <cell r="AC394" t="str">
            <v/>
          </cell>
          <cell r="AD394" t="str">
            <v/>
          </cell>
        </row>
        <row r="395">
          <cell r="AB395" t="str">
            <v/>
          </cell>
          <cell r="AC395" t="str">
            <v/>
          </cell>
          <cell r="AD395" t="str">
            <v/>
          </cell>
        </row>
        <row r="396">
          <cell r="AB396" t="str">
            <v/>
          </cell>
          <cell r="AC396" t="str">
            <v/>
          </cell>
          <cell r="AD396" t="str">
            <v/>
          </cell>
        </row>
        <row r="397">
          <cell r="AB397" t="str">
            <v/>
          </cell>
          <cell r="AC397" t="str">
            <v/>
          </cell>
          <cell r="AD397" t="str">
            <v/>
          </cell>
        </row>
        <row r="398">
          <cell r="AB398" t="str">
            <v/>
          </cell>
          <cell r="AC398" t="str">
            <v/>
          </cell>
          <cell r="AD398" t="str">
            <v/>
          </cell>
        </row>
        <row r="399">
          <cell r="AB399" t="str">
            <v/>
          </cell>
          <cell r="AC399" t="str">
            <v/>
          </cell>
          <cell r="AD399" t="str">
            <v/>
          </cell>
        </row>
        <row r="400">
          <cell r="AB400" t="str">
            <v/>
          </cell>
          <cell r="AC400" t="str">
            <v/>
          </cell>
          <cell r="AD400" t="str">
            <v/>
          </cell>
        </row>
        <row r="401">
          <cell r="AB401" t="str">
            <v/>
          </cell>
          <cell r="AC401" t="str">
            <v/>
          </cell>
        </row>
        <row r="402">
          <cell r="AB402" t="str">
            <v/>
          </cell>
          <cell r="AC402" t="str">
            <v/>
          </cell>
        </row>
        <row r="403">
          <cell r="AB403" t="str">
            <v/>
          </cell>
          <cell r="AC403" t="str">
            <v/>
          </cell>
        </row>
        <row r="404">
          <cell r="AB404" t="str">
            <v/>
          </cell>
          <cell r="AC404" t="str">
            <v/>
          </cell>
        </row>
        <row r="405">
          <cell r="AB405" t="str">
            <v/>
          </cell>
          <cell r="AC405" t="str">
            <v/>
          </cell>
        </row>
        <row r="406">
          <cell r="AB406" t="str">
            <v/>
          </cell>
          <cell r="AC406" t="str">
            <v/>
          </cell>
          <cell r="AD406" t="str">
            <v/>
          </cell>
        </row>
        <row r="407">
          <cell r="AB407" t="str">
            <v/>
          </cell>
          <cell r="AC407" t="str">
            <v/>
          </cell>
          <cell r="AD407" t="str">
            <v/>
          </cell>
        </row>
        <row r="408">
          <cell r="AB408" t="str">
            <v/>
          </cell>
          <cell r="AC408" t="str">
            <v/>
          </cell>
          <cell r="AD408" t="str">
            <v/>
          </cell>
        </row>
        <row r="409">
          <cell r="AB409" t="str">
            <v/>
          </cell>
          <cell r="AC409" t="str">
            <v/>
          </cell>
          <cell r="AD409" t="str">
            <v/>
          </cell>
        </row>
        <row r="410">
          <cell r="AB410" t="str">
            <v/>
          </cell>
          <cell r="AC410" t="str">
            <v/>
          </cell>
          <cell r="AD410" t="str">
            <v/>
          </cell>
        </row>
        <row r="411">
          <cell r="AB411" t="str">
            <v/>
          </cell>
          <cell r="AC411" t="str">
            <v/>
          </cell>
          <cell r="AD411" t="str">
            <v/>
          </cell>
        </row>
        <row r="412">
          <cell r="AB412" t="str">
            <v/>
          </cell>
          <cell r="AC412" t="str">
            <v/>
          </cell>
          <cell r="AD412" t="str">
            <v/>
          </cell>
        </row>
        <row r="413">
          <cell r="AB413" t="str">
            <v/>
          </cell>
          <cell r="AC413" t="str">
            <v/>
          </cell>
          <cell r="AD413" t="str">
            <v/>
          </cell>
        </row>
        <row r="414">
          <cell r="AB414" t="str">
            <v/>
          </cell>
          <cell r="AC414" t="str">
            <v/>
          </cell>
          <cell r="AD414" t="str">
            <v/>
          </cell>
        </row>
        <row r="415">
          <cell r="AB415" t="str">
            <v/>
          </cell>
          <cell r="AC415" t="str">
            <v/>
          </cell>
          <cell r="AD415" t="str">
            <v/>
          </cell>
        </row>
        <row r="416">
          <cell r="AB416" t="str">
            <v/>
          </cell>
          <cell r="AC416" t="str">
            <v/>
          </cell>
        </row>
        <row r="417">
          <cell r="AB417" t="str">
            <v/>
          </cell>
          <cell r="AC417" t="str">
            <v/>
          </cell>
          <cell r="AD417" t="str">
            <v/>
          </cell>
        </row>
        <row r="418">
          <cell r="AB418" t="str">
            <v/>
          </cell>
          <cell r="AC418" t="str">
            <v/>
          </cell>
          <cell r="AD418" t="str">
            <v/>
          </cell>
        </row>
        <row r="419">
          <cell r="AB419" t="str">
            <v/>
          </cell>
          <cell r="AC419" t="str">
            <v/>
          </cell>
          <cell r="AD419" t="str">
            <v/>
          </cell>
        </row>
        <row r="420">
          <cell r="AB420" t="str">
            <v/>
          </cell>
          <cell r="AC420" t="str">
            <v/>
          </cell>
          <cell r="AD420" t="str">
            <v/>
          </cell>
        </row>
        <row r="421">
          <cell r="AB421" t="str">
            <v/>
          </cell>
          <cell r="AC421" t="str">
            <v/>
          </cell>
          <cell r="AD421" t="str">
            <v/>
          </cell>
        </row>
        <row r="422">
          <cell r="AB422" t="str">
            <v/>
          </cell>
          <cell r="AC422" t="str">
            <v/>
          </cell>
          <cell r="AD422" t="str">
            <v/>
          </cell>
        </row>
        <row r="423">
          <cell r="AB423" t="str">
            <v/>
          </cell>
          <cell r="AC423" t="str">
            <v/>
          </cell>
          <cell r="AD423" t="str">
            <v/>
          </cell>
        </row>
        <row r="424">
          <cell r="AB424" t="str">
            <v/>
          </cell>
          <cell r="AC424" t="str">
            <v/>
          </cell>
          <cell r="AD424" t="str">
            <v/>
          </cell>
        </row>
        <row r="425">
          <cell r="AB425" t="str">
            <v/>
          </cell>
          <cell r="AC425" t="str">
            <v/>
          </cell>
          <cell r="AD425" t="str">
            <v/>
          </cell>
        </row>
        <row r="426">
          <cell r="AB426" t="str">
            <v/>
          </cell>
          <cell r="AC426" t="str">
            <v/>
          </cell>
          <cell r="AD426" t="str">
            <v/>
          </cell>
        </row>
        <row r="427">
          <cell r="AB427" t="str">
            <v/>
          </cell>
          <cell r="AC427" t="str">
            <v/>
          </cell>
          <cell r="AD427" t="str">
            <v/>
          </cell>
        </row>
        <row r="428">
          <cell r="AB428" t="str">
            <v/>
          </cell>
          <cell r="AC428" t="str">
            <v/>
          </cell>
          <cell r="AD428" t="str">
            <v/>
          </cell>
        </row>
        <row r="429">
          <cell r="AB429" t="str">
            <v/>
          </cell>
          <cell r="AC429" t="str">
            <v/>
          </cell>
          <cell r="AD429" t="str">
            <v/>
          </cell>
        </row>
        <row r="430">
          <cell r="AB430" t="str">
            <v/>
          </cell>
          <cell r="AC430" t="str">
            <v/>
          </cell>
          <cell r="AD430" t="str">
            <v/>
          </cell>
        </row>
        <row r="431">
          <cell r="AB431" t="str">
            <v/>
          </cell>
          <cell r="AC431" t="str">
            <v/>
          </cell>
          <cell r="AD431" t="str">
            <v/>
          </cell>
        </row>
        <row r="432">
          <cell r="AB432" t="str">
            <v/>
          </cell>
          <cell r="AC432" t="str">
            <v/>
          </cell>
          <cell r="AD432" t="str">
            <v/>
          </cell>
        </row>
        <row r="433">
          <cell r="AB433" t="str">
            <v/>
          </cell>
          <cell r="AC433" t="str">
            <v/>
          </cell>
          <cell r="AD433" t="str">
            <v/>
          </cell>
        </row>
        <row r="434">
          <cell r="AB434" t="str">
            <v/>
          </cell>
          <cell r="AC434" t="str">
            <v/>
          </cell>
          <cell r="AD434" t="str">
            <v/>
          </cell>
        </row>
        <row r="435">
          <cell r="AB435" t="str">
            <v/>
          </cell>
          <cell r="AC435" t="str">
            <v/>
          </cell>
          <cell r="AD435" t="str">
            <v/>
          </cell>
        </row>
        <row r="436">
          <cell r="AB436" t="str">
            <v/>
          </cell>
          <cell r="AC436" t="str">
            <v/>
          </cell>
          <cell r="AD436" t="str">
            <v/>
          </cell>
        </row>
        <row r="437">
          <cell r="AB437" t="str">
            <v/>
          </cell>
          <cell r="AC437" t="str">
            <v/>
          </cell>
          <cell r="AD437" t="str">
            <v/>
          </cell>
        </row>
        <row r="438">
          <cell r="AB438" t="str">
            <v/>
          </cell>
          <cell r="AC438" t="str">
            <v/>
          </cell>
          <cell r="AD438" t="str">
            <v/>
          </cell>
        </row>
        <row r="439">
          <cell r="AB439" t="str">
            <v/>
          </cell>
          <cell r="AC439" t="str">
            <v/>
          </cell>
          <cell r="AD439" t="str">
            <v/>
          </cell>
        </row>
        <row r="440">
          <cell r="AB440" t="str">
            <v/>
          </cell>
          <cell r="AC440" t="str">
            <v/>
          </cell>
          <cell r="AD440" t="str">
            <v/>
          </cell>
        </row>
        <row r="441">
          <cell r="AB441" t="str">
            <v/>
          </cell>
          <cell r="AC441" t="str">
            <v/>
          </cell>
          <cell r="AD441" t="str">
            <v/>
          </cell>
        </row>
        <row r="442">
          <cell r="AB442" t="str">
            <v/>
          </cell>
          <cell r="AC442" t="str">
            <v/>
          </cell>
          <cell r="AD442" t="str">
            <v/>
          </cell>
        </row>
        <row r="443">
          <cell r="AB443" t="str">
            <v/>
          </cell>
          <cell r="AC443" t="str">
            <v/>
          </cell>
          <cell r="AD443" t="str">
            <v/>
          </cell>
        </row>
        <row r="444">
          <cell r="AB444" t="str">
            <v/>
          </cell>
          <cell r="AC444" t="str">
            <v/>
          </cell>
          <cell r="AD444" t="str">
            <v/>
          </cell>
        </row>
        <row r="445">
          <cell r="AB445" t="str">
            <v/>
          </cell>
          <cell r="AC445" t="str">
            <v/>
          </cell>
          <cell r="AD445" t="str">
            <v/>
          </cell>
        </row>
        <row r="446">
          <cell r="AB446" t="str">
            <v/>
          </cell>
          <cell r="AC446" t="str">
            <v/>
          </cell>
          <cell r="AD446" t="str">
            <v/>
          </cell>
        </row>
        <row r="447">
          <cell r="AB447" t="str">
            <v/>
          </cell>
          <cell r="AC447" t="str">
            <v/>
          </cell>
          <cell r="AD447" t="str">
            <v/>
          </cell>
        </row>
        <row r="448">
          <cell r="AB448" t="str">
            <v/>
          </cell>
          <cell r="AC448" t="str">
            <v/>
          </cell>
          <cell r="AD448" t="str">
            <v/>
          </cell>
        </row>
        <row r="449">
          <cell r="AB449" t="str">
            <v/>
          </cell>
          <cell r="AC449" t="str">
            <v/>
          </cell>
          <cell r="AD449" t="str">
            <v/>
          </cell>
        </row>
        <row r="450">
          <cell r="AB450" t="str">
            <v/>
          </cell>
          <cell r="AC450" t="str">
            <v/>
          </cell>
          <cell r="AD450" t="str">
            <v/>
          </cell>
        </row>
        <row r="451">
          <cell r="AB451" t="str">
            <v/>
          </cell>
          <cell r="AC451" t="str">
            <v/>
          </cell>
          <cell r="AD451" t="str">
            <v/>
          </cell>
        </row>
        <row r="452">
          <cell r="AB452" t="str">
            <v/>
          </cell>
          <cell r="AC452" t="str">
            <v/>
          </cell>
          <cell r="AD452" t="str">
            <v/>
          </cell>
        </row>
        <row r="453">
          <cell r="AB453" t="str">
            <v/>
          </cell>
          <cell r="AC453" t="str">
            <v/>
          </cell>
          <cell r="AD453" t="str">
            <v/>
          </cell>
        </row>
        <row r="454">
          <cell r="AB454" t="str">
            <v/>
          </cell>
          <cell r="AC454" t="str">
            <v/>
          </cell>
          <cell r="AD454" t="str">
            <v/>
          </cell>
        </row>
        <row r="455">
          <cell r="AB455" t="str">
            <v/>
          </cell>
          <cell r="AC455" t="str">
            <v/>
          </cell>
          <cell r="AD455" t="str">
            <v/>
          </cell>
        </row>
        <row r="456">
          <cell r="AB456" t="str">
            <v/>
          </cell>
          <cell r="AC456" t="str">
            <v/>
          </cell>
          <cell r="AD456" t="str">
            <v/>
          </cell>
        </row>
        <row r="457">
          <cell r="AB457" t="str">
            <v/>
          </cell>
          <cell r="AC457" t="str">
            <v/>
          </cell>
          <cell r="AD457" t="str">
            <v/>
          </cell>
        </row>
        <row r="458">
          <cell r="AB458" t="str">
            <v/>
          </cell>
          <cell r="AC458" t="str">
            <v/>
          </cell>
          <cell r="AD458" t="str">
            <v/>
          </cell>
        </row>
        <row r="459">
          <cell r="AB459" t="str">
            <v/>
          </cell>
          <cell r="AC459" t="str">
            <v/>
          </cell>
          <cell r="AD459" t="str">
            <v/>
          </cell>
        </row>
        <row r="460">
          <cell r="AB460" t="str">
            <v/>
          </cell>
          <cell r="AC460" t="str">
            <v/>
          </cell>
          <cell r="AD460" t="str">
            <v/>
          </cell>
        </row>
        <row r="461">
          <cell r="AB461" t="str">
            <v/>
          </cell>
          <cell r="AC461" t="str">
            <v/>
          </cell>
          <cell r="AD461" t="str">
            <v/>
          </cell>
        </row>
        <row r="462">
          <cell r="AB462" t="str">
            <v/>
          </cell>
          <cell r="AC462" t="str">
            <v/>
          </cell>
          <cell r="AD462" t="str">
            <v/>
          </cell>
        </row>
        <row r="463">
          <cell r="AB463" t="str">
            <v/>
          </cell>
          <cell r="AC463" t="str">
            <v/>
          </cell>
          <cell r="AD463" t="str">
            <v/>
          </cell>
        </row>
        <row r="464">
          <cell r="AB464" t="str">
            <v/>
          </cell>
          <cell r="AC464" t="str">
            <v/>
          </cell>
          <cell r="AD464" t="str">
            <v/>
          </cell>
        </row>
        <row r="465">
          <cell r="AB465" t="str">
            <v/>
          </cell>
          <cell r="AC465" t="str">
            <v/>
          </cell>
          <cell r="AD465" t="str">
            <v/>
          </cell>
        </row>
        <row r="466">
          <cell r="AB466" t="str">
            <v/>
          </cell>
          <cell r="AC466" t="str">
            <v/>
          </cell>
          <cell r="AD466" t="str">
            <v/>
          </cell>
        </row>
        <row r="467">
          <cell r="AB467" t="str">
            <v/>
          </cell>
          <cell r="AC467" t="str">
            <v/>
          </cell>
          <cell r="AD467" t="str">
            <v/>
          </cell>
        </row>
        <row r="468">
          <cell r="AB468" t="str">
            <v/>
          </cell>
          <cell r="AC468" t="str">
            <v/>
          </cell>
          <cell r="AD468" t="str">
            <v/>
          </cell>
        </row>
        <row r="469">
          <cell r="AB469" t="str">
            <v/>
          </cell>
          <cell r="AC469" t="str">
            <v/>
          </cell>
          <cell r="AD469" t="str">
            <v/>
          </cell>
        </row>
        <row r="470">
          <cell r="AB470" t="str">
            <v/>
          </cell>
          <cell r="AC470" t="str">
            <v/>
          </cell>
          <cell r="AD470" t="str">
            <v/>
          </cell>
        </row>
        <row r="471">
          <cell r="AB471" t="str">
            <v/>
          </cell>
          <cell r="AC471" t="str">
            <v/>
          </cell>
          <cell r="AD471" t="str">
            <v/>
          </cell>
        </row>
        <row r="472">
          <cell r="AB472" t="str">
            <v/>
          </cell>
          <cell r="AC472" t="str">
            <v/>
          </cell>
          <cell r="AD472" t="str">
            <v/>
          </cell>
        </row>
        <row r="473">
          <cell r="AB473" t="str">
            <v/>
          </cell>
          <cell r="AC473" t="str">
            <v/>
          </cell>
          <cell r="AD473" t="str">
            <v/>
          </cell>
        </row>
        <row r="474">
          <cell r="AB474" t="str">
            <v/>
          </cell>
          <cell r="AC474" t="str">
            <v/>
          </cell>
          <cell r="AD474" t="str">
            <v/>
          </cell>
        </row>
        <row r="475">
          <cell r="AB475" t="str">
            <v/>
          </cell>
          <cell r="AC475" t="str">
            <v/>
          </cell>
          <cell r="AD475" t="str">
            <v/>
          </cell>
        </row>
        <row r="476">
          <cell r="AB476" t="str">
            <v/>
          </cell>
          <cell r="AC476" t="str">
            <v/>
          </cell>
          <cell r="AD476" t="str">
            <v/>
          </cell>
        </row>
        <row r="477">
          <cell r="AB477" t="str">
            <v/>
          </cell>
          <cell r="AC477" t="str">
            <v/>
          </cell>
          <cell r="AD477" t="str">
            <v/>
          </cell>
        </row>
        <row r="478">
          <cell r="AB478" t="str">
            <v/>
          </cell>
          <cell r="AC478" t="str">
            <v/>
          </cell>
          <cell r="AD478" t="str">
            <v/>
          </cell>
        </row>
        <row r="479">
          <cell r="AB479" t="str">
            <v/>
          </cell>
          <cell r="AC479" t="str">
            <v/>
          </cell>
          <cell r="AD479" t="str">
            <v/>
          </cell>
        </row>
        <row r="480">
          <cell r="AB480" t="str">
            <v/>
          </cell>
          <cell r="AC480" t="str">
            <v/>
          </cell>
          <cell r="AD480" t="str">
            <v/>
          </cell>
        </row>
        <row r="481">
          <cell r="AB481" t="str">
            <v/>
          </cell>
          <cell r="AC481" t="str">
            <v/>
          </cell>
          <cell r="AD481" t="str">
            <v/>
          </cell>
        </row>
        <row r="482">
          <cell r="AB482" t="str">
            <v/>
          </cell>
          <cell r="AC482" t="str">
            <v/>
          </cell>
          <cell r="AD482" t="str">
            <v/>
          </cell>
        </row>
        <row r="483">
          <cell r="AB483" t="str">
            <v/>
          </cell>
          <cell r="AC483" t="str">
            <v/>
          </cell>
          <cell r="AD483" t="str">
            <v/>
          </cell>
        </row>
        <row r="484">
          <cell r="AB484" t="str">
            <v/>
          </cell>
          <cell r="AC484" t="str">
            <v/>
          </cell>
          <cell r="AD484" t="str">
            <v/>
          </cell>
        </row>
        <row r="485">
          <cell r="AB485" t="str">
            <v/>
          </cell>
          <cell r="AC485" t="str">
            <v/>
          </cell>
          <cell r="AD485" t="str">
            <v/>
          </cell>
        </row>
        <row r="486">
          <cell r="AB486" t="str">
            <v/>
          </cell>
          <cell r="AC486" t="str">
            <v/>
          </cell>
          <cell r="AD486" t="str">
            <v/>
          </cell>
        </row>
        <row r="487">
          <cell r="AB487" t="str">
            <v/>
          </cell>
          <cell r="AC487" t="str">
            <v/>
          </cell>
          <cell r="AD487" t="str">
            <v/>
          </cell>
        </row>
        <row r="488">
          <cell r="AB488" t="str">
            <v/>
          </cell>
          <cell r="AC488" t="str">
            <v/>
          </cell>
          <cell r="AD488" t="str">
            <v/>
          </cell>
        </row>
        <row r="489">
          <cell r="AB489" t="str">
            <v/>
          </cell>
          <cell r="AC489" t="str">
            <v/>
          </cell>
          <cell r="AD489" t="str">
            <v/>
          </cell>
        </row>
        <row r="490">
          <cell r="AB490" t="str">
            <v/>
          </cell>
          <cell r="AC490" t="str">
            <v/>
          </cell>
          <cell r="AD490" t="str">
            <v/>
          </cell>
        </row>
        <row r="491">
          <cell r="AB491" t="str">
            <v/>
          </cell>
          <cell r="AC491" t="str">
            <v/>
          </cell>
          <cell r="AD491" t="str">
            <v/>
          </cell>
        </row>
        <row r="492">
          <cell r="AB492" t="str">
            <v/>
          </cell>
          <cell r="AC492" t="str">
            <v/>
          </cell>
          <cell r="AD492" t="str">
            <v/>
          </cell>
        </row>
        <row r="493">
          <cell r="AB493" t="str">
            <v/>
          </cell>
          <cell r="AC493" t="str">
            <v/>
          </cell>
          <cell r="AD493" t="str">
            <v/>
          </cell>
        </row>
        <row r="494">
          <cell r="AB494" t="str">
            <v/>
          </cell>
          <cell r="AC494" t="str">
            <v/>
          </cell>
          <cell r="AD494" t="str">
            <v/>
          </cell>
        </row>
        <row r="495">
          <cell r="AB495" t="str">
            <v/>
          </cell>
          <cell r="AC495" t="str">
            <v/>
          </cell>
          <cell r="AD495" t="str">
            <v/>
          </cell>
        </row>
        <row r="496">
          <cell r="AB496" t="str">
            <v/>
          </cell>
          <cell r="AC496" t="str">
            <v/>
          </cell>
          <cell r="AD496" t="str">
            <v/>
          </cell>
        </row>
        <row r="497">
          <cell r="AB497" t="str">
            <v/>
          </cell>
          <cell r="AC497" t="str">
            <v/>
          </cell>
          <cell r="AD497" t="str">
            <v/>
          </cell>
        </row>
        <row r="498">
          <cell r="AB498" t="str">
            <v/>
          </cell>
          <cell r="AC498" t="str">
            <v/>
          </cell>
          <cell r="AD498" t="str">
            <v/>
          </cell>
        </row>
        <row r="499">
          <cell r="AB499" t="str">
            <v/>
          </cell>
          <cell r="AC499" t="str">
            <v/>
          </cell>
          <cell r="AD499" t="str">
            <v/>
          </cell>
        </row>
        <row r="500">
          <cell r="AB500" t="str">
            <v/>
          </cell>
          <cell r="AC500" t="str">
            <v/>
          </cell>
          <cell r="AD500" t="str">
            <v/>
          </cell>
        </row>
        <row r="501">
          <cell r="AB501" t="str">
            <v/>
          </cell>
          <cell r="AC501" t="str">
            <v/>
          </cell>
          <cell r="AD501" t="str">
            <v/>
          </cell>
        </row>
        <row r="502">
          <cell r="AB502" t="str">
            <v/>
          </cell>
          <cell r="AC502" t="str">
            <v/>
          </cell>
          <cell r="AD502" t="str">
            <v/>
          </cell>
        </row>
        <row r="503">
          <cell r="AB503" t="str">
            <v/>
          </cell>
          <cell r="AC503" t="str">
            <v/>
          </cell>
          <cell r="AD503" t="str">
            <v/>
          </cell>
        </row>
        <row r="504">
          <cell r="AB504" t="str">
            <v/>
          </cell>
          <cell r="AC504" t="str">
            <v/>
          </cell>
          <cell r="AD504" t="str">
            <v/>
          </cell>
        </row>
        <row r="505">
          <cell r="AB505" t="str">
            <v/>
          </cell>
          <cell r="AC505" t="str">
            <v/>
          </cell>
          <cell r="AD505" t="str">
            <v/>
          </cell>
        </row>
        <row r="506">
          <cell r="AB506" t="str">
            <v/>
          </cell>
          <cell r="AC506" t="str">
            <v/>
          </cell>
          <cell r="AD506" t="str">
            <v/>
          </cell>
        </row>
        <row r="507">
          <cell r="AB507" t="str">
            <v/>
          </cell>
          <cell r="AC507" t="str">
            <v/>
          </cell>
          <cell r="AD507" t="str">
            <v/>
          </cell>
        </row>
        <row r="508">
          <cell r="AB508" t="str">
            <v/>
          </cell>
          <cell r="AC508" t="str">
            <v/>
          </cell>
          <cell r="AD508" t="str">
            <v/>
          </cell>
        </row>
        <row r="509">
          <cell r="AB509" t="str">
            <v/>
          </cell>
          <cell r="AC509" t="str">
            <v/>
          </cell>
          <cell r="AD509" t="str">
            <v/>
          </cell>
        </row>
        <row r="510">
          <cell r="AB510" t="str">
            <v/>
          </cell>
          <cell r="AC510" t="str">
            <v/>
          </cell>
          <cell r="AD510" t="str">
            <v/>
          </cell>
        </row>
        <row r="511">
          <cell r="AB511" t="str">
            <v/>
          </cell>
          <cell r="AC511" t="str">
            <v/>
          </cell>
          <cell r="AD511" t="str">
            <v/>
          </cell>
        </row>
        <row r="512">
          <cell r="AB512" t="str">
            <v/>
          </cell>
          <cell r="AC512" t="str">
            <v/>
          </cell>
          <cell r="AD512" t="str">
            <v/>
          </cell>
        </row>
        <row r="513">
          <cell r="AB513" t="str">
            <v/>
          </cell>
          <cell r="AC513" t="str">
            <v/>
          </cell>
          <cell r="AD513" t="str">
            <v/>
          </cell>
        </row>
        <row r="514">
          <cell r="AB514" t="str">
            <v/>
          </cell>
          <cell r="AC514" t="str">
            <v/>
          </cell>
          <cell r="AD514" t="str">
            <v/>
          </cell>
        </row>
        <row r="515">
          <cell r="AB515" t="str">
            <v/>
          </cell>
          <cell r="AC515" t="str">
            <v/>
          </cell>
          <cell r="AD515" t="str">
            <v/>
          </cell>
        </row>
        <row r="516">
          <cell r="AB516" t="str">
            <v/>
          </cell>
          <cell r="AC516" t="str">
            <v/>
          </cell>
          <cell r="AD516" t="str">
            <v/>
          </cell>
        </row>
        <row r="517">
          <cell r="AB517" t="str">
            <v/>
          </cell>
          <cell r="AC517" t="str">
            <v/>
          </cell>
          <cell r="AD517" t="str">
            <v/>
          </cell>
        </row>
        <row r="518">
          <cell r="AB518" t="str">
            <v/>
          </cell>
          <cell r="AC518" t="str">
            <v/>
          </cell>
          <cell r="AD518" t="str">
            <v/>
          </cell>
        </row>
        <row r="519">
          <cell r="AB519" t="str">
            <v/>
          </cell>
          <cell r="AC519" t="str">
            <v/>
          </cell>
          <cell r="AD519" t="str">
            <v/>
          </cell>
        </row>
        <row r="520">
          <cell r="AB520" t="str">
            <v/>
          </cell>
          <cell r="AC520" t="str">
            <v/>
          </cell>
          <cell r="AD520" t="str">
            <v/>
          </cell>
        </row>
        <row r="521">
          <cell r="AB521" t="str">
            <v/>
          </cell>
          <cell r="AC521" t="str">
            <v/>
          </cell>
          <cell r="AD521" t="str">
            <v/>
          </cell>
        </row>
        <row r="522">
          <cell r="AB522" t="str">
            <v/>
          </cell>
          <cell r="AC522" t="str">
            <v/>
          </cell>
          <cell r="AD522" t="str">
            <v/>
          </cell>
        </row>
        <row r="523">
          <cell r="AB523" t="str">
            <v/>
          </cell>
          <cell r="AC523" t="str">
            <v/>
          </cell>
          <cell r="AD523" t="str">
            <v/>
          </cell>
        </row>
        <row r="524">
          <cell r="AB524" t="str">
            <v/>
          </cell>
          <cell r="AC524" t="str">
            <v/>
          </cell>
          <cell r="AD524" t="str">
            <v/>
          </cell>
        </row>
        <row r="525">
          <cell r="AB525" t="str">
            <v/>
          </cell>
          <cell r="AC525" t="str">
            <v/>
          </cell>
          <cell r="AD525" t="str">
            <v/>
          </cell>
        </row>
        <row r="526">
          <cell r="AB526" t="str">
            <v/>
          </cell>
          <cell r="AC526" t="str">
            <v/>
          </cell>
          <cell r="AD526" t="str">
            <v/>
          </cell>
        </row>
        <row r="527">
          <cell r="AB527" t="str">
            <v/>
          </cell>
          <cell r="AC527" t="str">
            <v/>
          </cell>
          <cell r="AD527" t="str">
            <v/>
          </cell>
        </row>
        <row r="528">
          <cell r="AB528" t="str">
            <v/>
          </cell>
          <cell r="AC528" t="str">
            <v/>
          </cell>
          <cell r="AD528" t="str">
            <v/>
          </cell>
        </row>
        <row r="529">
          <cell r="AB529" t="str">
            <v/>
          </cell>
          <cell r="AC529" t="str">
            <v/>
          </cell>
          <cell r="AD529" t="str">
            <v/>
          </cell>
        </row>
        <row r="530">
          <cell r="AB530" t="str">
            <v/>
          </cell>
          <cell r="AC530" t="str">
            <v/>
          </cell>
          <cell r="AD530" t="str">
            <v/>
          </cell>
        </row>
        <row r="531">
          <cell r="AB531" t="str">
            <v/>
          </cell>
          <cell r="AC531" t="str">
            <v/>
          </cell>
          <cell r="AD531" t="str">
            <v/>
          </cell>
        </row>
        <row r="532">
          <cell r="AB532" t="str">
            <v/>
          </cell>
          <cell r="AC532" t="str">
            <v/>
          </cell>
          <cell r="AD532" t="str">
            <v/>
          </cell>
        </row>
        <row r="533">
          <cell r="AB533" t="str">
            <v/>
          </cell>
          <cell r="AC533" t="str">
            <v/>
          </cell>
          <cell r="AD533" t="str">
            <v/>
          </cell>
        </row>
        <row r="534">
          <cell r="AB534" t="str">
            <v/>
          </cell>
          <cell r="AC534" t="str">
            <v/>
          </cell>
          <cell r="AD534" t="str">
            <v/>
          </cell>
        </row>
        <row r="535">
          <cell r="AB535" t="str">
            <v/>
          </cell>
          <cell r="AC535" t="str">
            <v/>
          </cell>
          <cell r="AD535" t="str">
            <v/>
          </cell>
        </row>
        <row r="536">
          <cell r="AB536" t="str">
            <v/>
          </cell>
          <cell r="AC536" t="str">
            <v/>
          </cell>
          <cell r="AD536" t="str">
            <v/>
          </cell>
        </row>
        <row r="537">
          <cell r="AB537" t="str">
            <v/>
          </cell>
          <cell r="AC537" t="str">
            <v/>
          </cell>
          <cell r="AD537" t="str">
            <v/>
          </cell>
        </row>
        <row r="538">
          <cell r="AB538" t="str">
            <v/>
          </cell>
          <cell r="AC538" t="str">
            <v/>
          </cell>
          <cell r="AD538" t="str">
            <v/>
          </cell>
        </row>
        <row r="539">
          <cell r="AB539" t="str">
            <v/>
          </cell>
          <cell r="AC539" t="str">
            <v/>
          </cell>
          <cell r="AD539" t="str">
            <v/>
          </cell>
        </row>
        <row r="540">
          <cell r="AB540" t="str">
            <v/>
          </cell>
          <cell r="AC540" t="str">
            <v/>
          </cell>
          <cell r="AD540" t="str">
            <v/>
          </cell>
        </row>
        <row r="541">
          <cell r="AB541" t="str">
            <v/>
          </cell>
          <cell r="AC541" t="str">
            <v/>
          </cell>
          <cell r="AD541" t="str">
            <v/>
          </cell>
        </row>
        <row r="542">
          <cell r="AB542" t="str">
            <v/>
          </cell>
          <cell r="AC542" t="str">
            <v/>
          </cell>
          <cell r="AD542" t="str">
            <v/>
          </cell>
        </row>
        <row r="543">
          <cell r="AB543" t="str">
            <v/>
          </cell>
          <cell r="AC543" t="str">
            <v/>
          </cell>
          <cell r="AD543" t="str">
            <v/>
          </cell>
        </row>
        <row r="544">
          <cell r="AB544" t="str">
            <v/>
          </cell>
          <cell r="AC544" t="str">
            <v/>
          </cell>
          <cell r="AD544" t="str">
            <v/>
          </cell>
        </row>
        <row r="545">
          <cell r="AB545" t="str">
            <v/>
          </cell>
          <cell r="AC545" t="str">
            <v/>
          </cell>
          <cell r="AD545" t="str">
            <v/>
          </cell>
        </row>
        <row r="546">
          <cell r="AB546" t="str">
            <v/>
          </cell>
          <cell r="AC546" t="str">
            <v/>
          </cell>
          <cell r="AD546" t="str">
            <v/>
          </cell>
        </row>
        <row r="547">
          <cell r="AB547" t="str">
            <v/>
          </cell>
          <cell r="AC547" t="str">
            <v/>
          </cell>
          <cell r="AD547" t="str">
            <v/>
          </cell>
        </row>
        <row r="548">
          <cell r="AB548" t="str">
            <v/>
          </cell>
          <cell r="AC548" t="str">
            <v/>
          </cell>
          <cell r="AD548" t="str">
            <v/>
          </cell>
        </row>
        <row r="549">
          <cell r="AB549" t="str">
            <v/>
          </cell>
          <cell r="AC549" t="str">
            <v/>
          </cell>
          <cell r="AD549" t="str">
            <v/>
          </cell>
        </row>
        <row r="550">
          <cell r="AB550" t="str">
            <v/>
          </cell>
          <cell r="AC550" t="str">
            <v/>
          </cell>
          <cell r="AD550" t="str">
            <v/>
          </cell>
        </row>
        <row r="551">
          <cell r="AB551" t="str">
            <v/>
          </cell>
          <cell r="AC551" t="str">
            <v/>
          </cell>
          <cell r="AD551" t="str">
            <v/>
          </cell>
        </row>
        <row r="552">
          <cell r="AB552" t="str">
            <v/>
          </cell>
          <cell r="AC552" t="str">
            <v/>
          </cell>
          <cell r="AD552" t="str">
            <v/>
          </cell>
        </row>
        <row r="553">
          <cell r="AB553" t="str">
            <v/>
          </cell>
          <cell r="AC553" t="str">
            <v/>
          </cell>
          <cell r="AD553" t="str">
            <v/>
          </cell>
        </row>
        <row r="554">
          <cell r="AB554" t="str">
            <v/>
          </cell>
          <cell r="AC554" t="str">
            <v/>
          </cell>
          <cell r="AD554" t="str">
            <v/>
          </cell>
        </row>
        <row r="555">
          <cell r="AB555" t="str">
            <v/>
          </cell>
          <cell r="AC555" t="str">
            <v/>
          </cell>
          <cell r="AD555" t="str">
            <v/>
          </cell>
        </row>
        <row r="556">
          <cell r="AB556" t="str">
            <v/>
          </cell>
          <cell r="AC556" t="str">
            <v/>
          </cell>
          <cell r="AD556" t="str">
            <v/>
          </cell>
        </row>
        <row r="557">
          <cell r="AB557" t="str">
            <v/>
          </cell>
          <cell r="AC557" t="str">
            <v/>
          </cell>
          <cell r="AD557" t="str">
            <v/>
          </cell>
        </row>
        <row r="558">
          <cell r="AB558" t="str">
            <v/>
          </cell>
          <cell r="AC558" t="str">
            <v/>
          </cell>
          <cell r="AD558" t="str">
            <v/>
          </cell>
        </row>
        <row r="559">
          <cell r="AB559" t="str">
            <v/>
          </cell>
          <cell r="AC559" t="str">
            <v/>
          </cell>
          <cell r="AD559" t="str">
            <v/>
          </cell>
        </row>
        <row r="560">
          <cell r="AB560" t="str">
            <v/>
          </cell>
          <cell r="AC560" t="str">
            <v/>
          </cell>
          <cell r="AD560" t="str">
            <v/>
          </cell>
        </row>
        <row r="561">
          <cell r="AB561" t="str">
            <v/>
          </cell>
          <cell r="AC561" t="str">
            <v/>
          </cell>
          <cell r="AD561" t="str">
            <v/>
          </cell>
        </row>
        <row r="562">
          <cell r="AB562" t="str">
            <v/>
          </cell>
          <cell r="AC562" t="str">
            <v/>
          </cell>
          <cell r="AD562" t="str">
            <v/>
          </cell>
        </row>
        <row r="563">
          <cell r="AB563" t="str">
            <v/>
          </cell>
          <cell r="AC563" t="str">
            <v/>
          </cell>
          <cell r="AD563" t="str">
            <v/>
          </cell>
        </row>
      </sheetData>
      <sheetData sheetId="2" refreshError="1">
        <row r="1">
          <cell r="AB1" t="str">
            <v/>
          </cell>
        </row>
        <row r="9">
          <cell r="N9" t="str">
            <v>BALANCE SHEET</v>
          </cell>
        </row>
        <row r="10">
          <cell r="N10" t="str">
            <v>ASSETS</v>
          </cell>
        </row>
        <row r="11">
          <cell r="N11" t="str">
            <v>Total Cumulative Cash</v>
          </cell>
        </row>
        <row r="12">
          <cell r="N12" t="str">
            <v>Accounts Receivable</v>
          </cell>
        </row>
        <row r="13">
          <cell r="N13" t="str">
            <v>Inventories</v>
          </cell>
        </row>
        <row r="14">
          <cell r="N14" t="str">
            <v>Prepaid Expenses</v>
          </cell>
        </row>
        <row r="15">
          <cell r="N15" t="str">
            <v>Prepaid Income Taxes</v>
          </cell>
        </row>
        <row r="16">
          <cell r="N16" t="str">
            <v>Other Current Assets A</v>
          </cell>
        </row>
        <row r="17">
          <cell r="N17" t="str">
            <v>Other Current Assets B</v>
          </cell>
        </row>
        <row r="18">
          <cell r="N18" t="str">
            <v>Other Current Assets C</v>
          </cell>
        </row>
        <row r="19">
          <cell r="N19" t="str">
            <v>Total Current Assets</v>
          </cell>
        </row>
        <row r="20">
          <cell r="N20" t="str">
            <v>(Inc.) Dec. in Acct. Receivable</v>
          </cell>
        </row>
        <row r="21">
          <cell r="N21" t="str">
            <v>Property &amp; Equipment, Gross</v>
          </cell>
        </row>
        <row r="22">
          <cell r="N22" t="str">
            <v>Accumulated Depreciation</v>
          </cell>
        </row>
        <row r="23">
          <cell r="N23" t="str">
            <v>Property &amp; Equipment, Net</v>
          </cell>
        </row>
        <row r="24">
          <cell r="N24" t="str">
            <v>Goodwill and Other Intangibles, Net</v>
          </cell>
        </row>
        <row r="25">
          <cell r="N25" t="str">
            <v>Capitalized Financing Fees</v>
          </cell>
        </row>
        <row r="26">
          <cell r="N26" t="str">
            <v>Other Assets A</v>
          </cell>
        </row>
        <row r="27">
          <cell r="N27" t="str">
            <v>Other Assets B</v>
          </cell>
        </row>
        <row r="28">
          <cell r="N28" t="str">
            <v>Other Assets C</v>
          </cell>
        </row>
        <row r="29">
          <cell r="N29" t="str">
            <v>Other Assets C</v>
          </cell>
        </row>
        <row r="30">
          <cell r="N30" t="str">
            <v>Other Assets C</v>
          </cell>
        </row>
        <row r="31">
          <cell r="N31" t="str">
            <v>Other Assets C</v>
          </cell>
        </row>
        <row r="32">
          <cell r="N32" t="str">
            <v>Maintenance Capex</v>
          </cell>
        </row>
        <row r="33">
          <cell r="N33" t="str">
            <v>LIABILITIES &amp; EQUITY</v>
          </cell>
        </row>
        <row r="34">
          <cell r="N34" t="str">
            <v>Proceeds from Disposals</v>
          </cell>
        </row>
        <row r="35">
          <cell r="N35" t="str">
            <v>Accounts Payable</v>
          </cell>
        </row>
        <row r="36">
          <cell r="N36" t="str">
            <v>Advanced Income</v>
          </cell>
        </row>
        <row r="37">
          <cell r="N37" t="str">
            <v>Dividend Payable</v>
          </cell>
        </row>
        <row r="38">
          <cell r="N38" t="str">
            <v>Deferred Taxes</v>
          </cell>
        </row>
        <row r="39">
          <cell r="N39" t="str">
            <v>Income Tax Payable</v>
          </cell>
        </row>
        <row r="40">
          <cell r="N40" t="str">
            <v>Interest Payable</v>
          </cell>
        </row>
        <row r="41">
          <cell r="N41" t="str">
            <v>Other Current Liabilities</v>
          </cell>
        </row>
        <row r="42">
          <cell r="N42" t="str">
            <v>Other Current Liabilities #3</v>
          </cell>
        </row>
        <row r="43">
          <cell r="N43" t="str">
            <v>Total Current Liabilities</v>
          </cell>
        </row>
        <row r="44">
          <cell r="N44" t="str">
            <v>Mezzanine Iss (Rep)</v>
          </cell>
        </row>
        <row r="45">
          <cell r="N45" t="str">
            <v>Existing Debt</v>
          </cell>
        </row>
        <row r="46">
          <cell r="N46" t="str">
            <v>Bank Revolver</v>
          </cell>
        </row>
        <row r="47">
          <cell r="N47" t="str">
            <v>Senior Bank Term A</v>
          </cell>
        </row>
        <row r="48">
          <cell r="N48" t="str">
            <v>Senior Bank Term B</v>
          </cell>
        </row>
        <row r="49">
          <cell r="N49" t="str">
            <v>Senior Sub Notes</v>
          </cell>
        </row>
        <row r="50">
          <cell r="N50" t="str">
            <v>Mezzanine</v>
          </cell>
        </row>
        <row r="51">
          <cell r="N51" t="str">
            <v>Seller Notes</v>
          </cell>
        </row>
        <row r="52">
          <cell r="N52" t="str">
            <v>Total Long Term Debt</v>
          </cell>
        </row>
        <row r="53">
          <cell r="N53" t="str">
            <v>Senior Bank Term B Iss (Rep)-Optional</v>
          </cell>
        </row>
        <row r="54">
          <cell r="N54" t="str">
            <v>Minority Interest</v>
          </cell>
        </row>
        <row r="55">
          <cell r="N55" t="str">
            <v>Unfunded Pension Liability</v>
          </cell>
        </row>
        <row r="56">
          <cell r="N56" t="str">
            <v>Other Long Term Liabilities</v>
          </cell>
        </row>
        <row r="57">
          <cell r="N57" t="str">
            <v>Shareholder Loan</v>
          </cell>
        </row>
        <row r="58">
          <cell r="N58" t="str">
            <v>Total Other Long Term Debt</v>
          </cell>
        </row>
        <row r="59">
          <cell r="N59" t="str">
            <v>Preferred Iss (Rep)</v>
          </cell>
        </row>
        <row r="60">
          <cell r="N60" t="str">
            <v>TOTAL LIABILITIES</v>
          </cell>
        </row>
        <row r="61">
          <cell r="N61" t="str">
            <v>Other</v>
          </cell>
        </row>
        <row r="62">
          <cell r="N62" t="str">
            <v>Common Stock</v>
          </cell>
        </row>
        <row r="63">
          <cell r="N63" t="str">
            <v>Preferred Stock</v>
          </cell>
        </row>
        <row r="64">
          <cell r="N64" t="str">
            <v>Treasury Stock</v>
          </cell>
        </row>
        <row r="65">
          <cell r="N65" t="str">
            <v>Retained Earnings</v>
          </cell>
        </row>
        <row r="67">
          <cell r="N67" t="str">
            <v>TOTAL EQUITY</v>
          </cell>
        </row>
        <row r="69">
          <cell r="N69" t="str">
            <v>TOTAL LIABILITIES &amp; EQUITY</v>
          </cell>
        </row>
        <row r="72">
          <cell r="N72" t="str">
            <v>Check</v>
          </cell>
        </row>
      </sheetData>
      <sheetData sheetId="3" refreshError="1">
        <row r="9">
          <cell r="N9" t="str">
            <v>CASH FLOW STATEMENT</v>
          </cell>
        </row>
        <row r="10">
          <cell r="N10" t="str">
            <v>NET INCOME</v>
          </cell>
        </row>
        <row r="11">
          <cell r="N11" t="str">
            <v>Depreciation add back</v>
          </cell>
        </row>
        <row r="12">
          <cell r="N12" t="str">
            <v>Amortization of Intangibles</v>
          </cell>
        </row>
        <row r="13">
          <cell r="N13" t="str">
            <v>Amortization of Financing Fees</v>
          </cell>
        </row>
        <row r="14">
          <cell r="N14" t="str">
            <v>Non-Cash Interest Expense</v>
          </cell>
        </row>
        <row r="15">
          <cell r="N15" t="str">
            <v>Inc. (Dec.) in Deferred Taxes</v>
          </cell>
        </row>
        <row r="16">
          <cell r="N16" t="str">
            <v>Inc. (Dec.) in Taxes Payable</v>
          </cell>
        </row>
        <row r="17">
          <cell r="N17" t="str">
            <v>Minority Interest in Net Income</v>
          </cell>
        </row>
        <row r="18">
          <cell r="N18" t="str">
            <v>Total Funds from Operations</v>
          </cell>
        </row>
        <row r="19">
          <cell r="N19" t="str">
            <v>Total Current Assets</v>
          </cell>
        </row>
        <row r="20">
          <cell r="N20" t="str">
            <v>(Inc.) Dec. in Acct. Receivable</v>
          </cell>
        </row>
        <row r="21">
          <cell r="N21" t="str">
            <v>(Inc.) Dec. in Inventory</v>
          </cell>
        </row>
        <row r="22">
          <cell r="N22" t="str">
            <v>(Inc.) Dec. in Prepaid Expenses</v>
          </cell>
        </row>
        <row r="23">
          <cell r="N23" t="str">
            <v>Inc. (Dec.) in Advanced Income</v>
          </cell>
        </row>
        <row r="24">
          <cell r="N24" t="str">
            <v>Inc. (Dec.) in Acct. Payable</v>
          </cell>
        </row>
        <row r="25">
          <cell r="N25" t="str">
            <v>(Inc.) Dec. in Other Current Assets</v>
          </cell>
        </row>
        <row r="26">
          <cell r="N26" t="str">
            <v>Inc. (Dec.) in Other Current Liabilities</v>
          </cell>
        </row>
        <row r="27">
          <cell r="N27" t="str">
            <v>Total Inc. (Dec.) in Net Working Capital</v>
          </cell>
        </row>
        <row r="28">
          <cell r="N28" t="str">
            <v>Other Assets C</v>
          </cell>
        </row>
        <row r="29">
          <cell r="N29" t="str">
            <v>Total Cash Flow From Operations</v>
          </cell>
        </row>
        <row r="30">
          <cell r="N30" t="str">
            <v>Other Assets C</v>
          </cell>
        </row>
        <row r="31">
          <cell r="N31" t="str">
            <v>Capex</v>
          </cell>
        </row>
        <row r="32">
          <cell r="N32" t="str">
            <v>Maintenance Capex</v>
          </cell>
        </row>
        <row r="33">
          <cell r="N33" t="str">
            <v>Investments</v>
          </cell>
        </row>
        <row r="34">
          <cell r="N34" t="str">
            <v>Proceeds from Disposals</v>
          </cell>
        </row>
        <row r="35">
          <cell r="N35" t="str">
            <v>Total Free Cash Flow</v>
          </cell>
        </row>
        <row r="36">
          <cell r="N36" t="str">
            <v>Advanced Income</v>
          </cell>
        </row>
        <row r="37">
          <cell r="N37" t="str">
            <v>Mandatory Repayments</v>
          </cell>
        </row>
        <row r="38">
          <cell r="N38" t="str">
            <v>Deferred Taxes</v>
          </cell>
        </row>
        <row r="39">
          <cell r="N39" t="str">
            <v>ST Debt Iss (Rep)</v>
          </cell>
        </row>
        <row r="40">
          <cell r="N40" t="str">
            <v>Exist. Debt Issuance Iss (Rep)</v>
          </cell>
        </row>
        <row r="41">
          <cell r="N41" t="str">
            <v>Senior Bank Term A Iss (Rep)</v>
          </cell>
        </row>
        <row r="42">
          <cell r="N42" t="str">
            <v>Senior Bank Term B Iss (Rep)</v>
          </cell>
        </row>
        <row r="43">
          <cell r="N43" t="str">
            <v>Senior Sub Notes Iss (Rep)</v>
          </cell>
        </row>
        <row r="44">
          <cell r="N44" t="str">
            <v>Mezzanine Iss (Rep)</v>
          </cell>
        </row>
        <row r="45">
          <cell r="N45" t="str">
            <v>Seller Notes Iss (Rep)</v>
          </cell>
        </row>
        <row r="46">
          <cell r="N46" t="str">
            <v>Total FCF after Mandatory Repayments</v>
          </cell>
        </row>
        <row r="47">
          <cell r="N47" t="str">
            <v>Senior Bank Term A</v>
          </cell>
        </row>
        <row r="48">
          <cell r="N48" t="str">
            <v>Bank Revolver Iss (Rep)</v>
          </cell>
        </row>
        <row r="49">
          <cell r="N49" t="str">
            <v>Senior Sub Notes</v>
          </cell>
        </row>
        <row r="50">
          <cell r="N50" t="str">
            <v>Optional Repayments</v>
          </cell>
        </row>
        <row r="51">
          <cell r="N51" t="str">
            <v>Seller Notes</v>
          </cell>
        </row>
        <row r="52">
          <cell r="N52" t="str">
            <v>Senior Bank Term A Iss (Rep)-Optional</v>
          </cell>
        </row>
        <row r="53">
          <cell r="N53" t="str">
            <v>Senior Bank Term B Iss (Rep)-Optional</v>
          </cell>
        </row>
        <row r="54">
          <cell r="N54" t="str">
            <v>Minority Interest</v>
          </cell>
        </row>
        <row r="55">
          <cell r="N55" t="str">
            <v>Total Debt Issuance (Repayments)</v>
          </cell>
        </row>
        <row r="56">
          <cell r="N56" t="str">
            <v>Other Long Term Liabilities</v>
          </cell>
        </row>
        <row r="57">
          <cell r="N57" t="str">
            <v>Dividend Payments</v>
          </cell>
        </row>
        <row r="58">
          <cell r="N58" t="str">
            <v>Shareholder Loan Iss (Rep)</v>
          </cell>
        </row>
        <row r="59">
          <cell r="N59" t="str">
            <v>Preferred Iss (Rep)</v>
          </cell>
        </row>
        <row r="60">
          <cell r="N60" t="str">
            <v xml:space="preserve">Common Shares Iss (Rep) </v>
          </cell>
        </row>
        <row r="61">
          <cell r="N61" t="str">
            <v>Other</v>
          </cell>
        </row>
        <row r="62">
          <cell r="N62" t="str">
            <v>Common Stock</v>
          </cell>
        </row>
        <row r="63">
          <cell r="N63" t="str">
            <v>Total Change in Cash and Equivalents</v>
          </cell>
        </row>
        <row r="64">
          <cell r="N64" t="str">
            <v>Treasury Stock</v>
          </cell>
        </row>
        <row r="65">
          <cell r="N65" t="str">
            <v>Total Cumulative Cash</v>
          </cell>
        </row>
        <row r="67">
          <cell r="N67" t="str">
            <v>TOTAL EQUITY</v>
          </cell>
        </row>
        <row r="69">
          <cell r="N69" t="str">
            <v>TOTAL LIABILITIES &amp; EQUITY</v>
          </cell>
        </row>
        <row r="72">
          <cell r="N72" t="str">
            <v>Check</v>
          </cell>
        </row>
      </sheetData>
      <sheetData sheetId="4" refreshError="1">
        <row r="9">
          <cell r="N9" t="str">
            <v>PROFIT &amp; LOSS STATEMENT</v>
          </cell>
        </row>
        <row r="10">
          <cell r="N10" t="str">
            <v>Net Sales A</v>
          </cell>
        </row>
        <row r="11">
          <cell r="N11" t="str">
            <v>Net Sales B</v>
          </cell>
        </row>
        <row r="12">
          <cell r="N12" t="str">
            <v>Net Sales C</v>
          </cell>
        </row>
        <row r="13">
          <cell r="N13" t="str">
            <v>Net Sales D</v>
          </cell>
        </row>
        <row r="14">
          <cell r="N14" t="str">
            <v>Total Revenues</v>
          </cell>
        </row>
        <row r="15">
          <cell r="N15" t="str">
            <v>Net Sales F</v>
          </cell>
        </row>
        <row r="16">
          <cell r="N16" t="str">
            <v>Costs A</v>
          </cell>
        </row>
        <row r="17">
          <cell r="N17" t="str">
            <v>Costs B</v>
          </cell>
        </row>
        <row r="18">
          <cell r="N18" t="str">
            <v>Costs C</v>
          </cell>
        </row>
        <row r="19">
          <cell r="N19" t="str">
            <v>Total COGS</v>
          </cell>
        </row>
        <row r="21">
          <cell r="N21" t="str">
            <v>GROSS MARGIN</v>
          </cell>
        </row>
        <row r="22">
          <cell r="N22" t="str">
            <v>Costs B</v>
          </cell>
        </row>
        <row r="23">
          <cell r="N23" t="str">
            <v>Sales and Marketing</v>
          </cell>
        </row>
        <row r="24">
          <cell r="N24" t="str">
            <v>Research and Development</v>
          </cell>
        </row>
        <row r="25">
          <cell r="N25" t="str">
            <v>Wages and Salaries</v>
          </cell>
        </row>
        <row r="26">
          <cell r="N26" t="str">
            <v>Utilities</v>
          </cell>
        </row>
        <row r="27">
          <cell r="N27" t="str">
            <v>Insurance</v>
          </cell>
        </row>
        <row r="28">
          <cell r="N28" t="str">
            <v>Other1</v>
          </cell>
        </row>
        <row r="29">
          <cell r="N29" t="str">
            <v>Other2</v>
          </cell>
        </row>
        <row r="30">
          <cell r="N30" t="str">
            <v>Total Operating Expenses</v>
          </cell>
        </row>
        <row r="31">
          <cell r="N31" t="str">
            <v>GROSS MARGIN</v>
          </cell>
        </row>
        <row r="32">
          <cell r="N32" t="str">
            <v>EBITDA</v>
          </cell>
        </row>
        <row r="34">
          <cell r="N34" t="str">
            <v>Depreciation</v>
          </cell>
        </row>
        <row r="35">
          <cell r="N35" t="str">
            <v>Amortization</v>
          </cell>
        </row>
        <row r="36">
          <cell r="N36" t="str">
            <v>Research and Development</v>
          </cell>
        </row>
        <row r="37">
          <cell r="N37" t="str">
            <v>EBIT</v>
          </cell>
        </row>
        <row r="38">
          <cell r="N38" t="str">
            <v>Utilities</v>
          </cell>
        </row>
        <row r="39">
          <cell r="N39" t="str">
            <v>Amortization of Transaction Fees</v>
          </cell>
        </row>
        <row r="40">
          <cell r="N40" t="str">
            <v>Management Fees</v>
          </cell>
        </row>
        <row r="41">
          <cell r="N41" t="str">
            <v>Interest Income</v>
          </cell>
        </row>
        <row r="42">
          <cell r="N42" t="str">
            <v>Interest Expense</v>
          </cell>
        </row>
        <row r="43">
          <cell r="N43" t="str">
            <v>Consulting Fees</v>
          </cell>
        </row>
        <row r="44">
          <cell r="N44" t="str">
            <v>EBT</v>
          </cell>
        </row>
        <row r="45">
          <cell r="N45" t="str">
            <v>Legal &amp; Professional</v>
          </cell>
        </row>
        <row r="46">
          <cell r="N46" t="str">
            <v>Taxes</v>
          </cell>
        </row>
        <row r="47">
          <cell r="N47" t="str">
            <v>Maintenance</v>
          </cell>
        </row>
        <row r="48">
          <cell r="N48" t="str">
            <v>Dividends</v>
          </cell>
        </row>
        <row r="49">
          <cell r="N49" t="str">
            <v>Security</v>
          </cell>
        </row>
        <row r="50">
          <cell r="N50" t="str">
            <v>NET INCOME</v>
          </cell>
        </row>
        <row r="51">
          <cell r="N51" t="str">
            <v>Website</v>
          </cell>
        </row>
        <row r="52">
          <cell r="N52" t="str">
            <v>RETAINED EARNINGS</v>
          </cell>
        </row>
        <row r="53">
          <cell r="N53" t="str">
            <v>Other2</v>
          </cell>
        </row>
        <row r="54">
          <cell r="N54" t="str">
            <v>Total Operating Expenses</v>
          </cell>
        </row>
        <row r="56">
          <cell r="N56" t="str">
            <v>EBITDA</v>
          </cell>
        </row>
        <row r="59">
          <cell r="N59" t="str">
            <v>Depreciation</v>
          </cell>
        </row>
        <row r="60">
          <cell r="N60" t="str">
            <v>Amortization</v>
          </cell>
        </row>
        <row r="62">
          <cell r="N62" t="str">
            <v>EBIT</v>
          </cell>
        </row>
        <row r="64">
          <cell r="N64" t="str">
            <v>Amortization of Transaction Fees</v>
          </cell>
        </row>
        <row r="65">
          <cell r="N65" t="str">
            <v>Management Fees</v>
          </cell>
        </row>
        <row r="66">
          <cell r="N66" t="str">
            <v>Interest Income</v>
          </cell>
        </row>
        <row r="67">
          <cell r="N67" t="str">
            <v>Interest Expense</v>
          </cell>
        </row>
        <row r="69">
          <cell r="N69" t="str">
            <v>EBT</v>
          </cell>
        </row>
        <row r="71">
          <cell r="N71" t="str">
            <v>Taxes</v>
          </cell>
        </row>
        <row r="73">
          <cell r="N73" t="str">
            <v>Dividends</v>
          </cell>
        </row>
        <row r="75">
          <cell r="N75" t="str">
            <v>NET INCOME</v>
          </cell>
        </row>
        <row r="77">
          <cell r="N77" t="str">
            <v>RETAINED EARNINGS</v>
          </cell>
        </row>
      </sheetData>
      <sheetData sheetId="5" refreshError="1"/>
      <sheetData sheetId="6" refreshError="1"/>
      <sheetData sheetId="7" refreshError="1"/>
      <sheetData sheetId="8">
        <row r="1">
          <cell r="AB1" t="str">
            <v/>
          </cell>
        </row>
      </sheetData>
      <sheetData sheetId="9"/>
      <sheetData sheetId="10" refreshError="1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dex"/>
      <sheetName val="FS"/>
      <sheetName val="OP"/>
      <sheetName val="FI"/>
      <sheetName val="Exit"/>
      <sheetName val="FS1"/>
      <sheetName val="OP1"/>
      <sheetName val="FI1"/>
      <sheetName val="Exit1"/>
      <sheetName val="ST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ase Information"/>
      <sheetName val="OP-1"/>
      <sheetName val="Fin-1"/>
      <sheetName val="FC"/>
      <sheetName val="FS"/>
      <sheetName val="Outputs"/>
      <sheetName val="Ratios"/>
      <sheetName val="Return Workings"/>
      <sheetName val="Charts"/>
      <sheetName val="IPC"/>
      <sheetName val="OPT"/>
      <sheetName val="TT"/>
    </sheetNames>
    <sheetDataSet>
      <sheetData sheetId="0" refreshError="1"/>
      <sheetData sheetId="1">
        <row r="18">
          <cell r="D18" t="str">
            <v>Aug</v>
          </cell>
          <cell r="F18">
            <v>2012</v>
          </cell>
        </row>
        <row r="20">
          <cell r="D20" t="str">
            <v>May</v>
          </cell>
          <cell r="F20">
            <v>2013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S"/>
      <sheetName val="V01"/>
      <sheetName val="V01a"/>
      <sheetName val="FS1"/>
      <sheetName val="V02"/>
      <sheetName val="V03"/>
      <sheetName val="V03a"/>
      <sheetName val="V03b"/>
      <sheetName val="V04 (new)"/>
      <sheetName val="V05 (new)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Inputs"/>
      <sheetName val="Operating"/>
      <sheetName val="Financing"/>
      <sheetName val="Financials "/>
      <sheetName val="Returns"/>
      <sheetName val="Appendix"/>
    </sheetNames>
    <sheetDataSet>
      <sheetData sheetId="0" refreshError="1"/>
      <sheetData sheetId="1">
        <row r="10">
          <cell r="P10">
            <v>1</v>
          </cell>
          <cell r="Q1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USCARV"/>
      <sheetName val="BUSCARV fin"/>
      <sheetName val="BUSCARH"/>
      <sheetName val="BUSCARH fin"/>
      <sheetName val="COINCIDIR"/>
      <sheetName val="COINCIDIR fin"/>
      <sheetName val="INDICE"/>
      <sheetName val="INDICE fin."/>
      <sheetName val="BUSCARV INDICE-COINCIDIR"/>
      <sheetName val="BUSCARV INDICE-COINCIDIR fin."/>
      <sheetName val="DESREF"/>
      <sheetName val="DESREF fin"/>
      <sheetName val="ELEGIR"/>
      <sheetName val="ELEGIR fin."/>
      <sheetName val="INDICE DESREF ELEGIR"/>
      <sheetName val="INDICE DESREF ELEGIR fin."/>
      <sheetName val="DEFINIR NOMBRES"/>
      <sheetName val="DEFINIR NOMBRES fin."/>
      <sheetName val="INDIRECTO"/>
      <sheetName val="A"/>
      <sheetName val="B"/>
      <sheetName val="INDIRECTO fin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D14">
            <v>38</v>
          </cell>
        </row>
        <row r="15">
          <cell r="D15">
            <v>48</v>
          </cell>
        </row>
        <row r="16">
          <cell r="D16">
            <v>90</v>
          </cell>
        </row>
        <row r="17">
          <cell r="D17">
            <v>41</v>
          </cell>
        </row>
        <row r="18">
          <cell r="D18">
            <v>16</v>
          </cell>
        </row>
        <row r="19">
          <cell r="D19">
            <v>41</v>
          </cell>
        </row>
      </sheetData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0ED19-0C44-495E-800E-28B42018D414}">
  <dimension ref="B1:N62"/>
  <sheetViews>
    <sheetView showGridLines="0" tabSelected="1" zoomScale="85" zoomScaleNormal="85" workbookViewId="0">
      <selection activeCell="D15" sqref="D15"/>
    </sheetView>
  </sheetViews>
  <sheetFormatPr defaultColWidth="9.08984375" defaultRowHeight="14.5"/>
  <cols>
    <col min="1" max="16384" width="9.08984375" style="70"/>
  </cols>
  <sheetData>
    <row r="1" spans="2:14" s="48" customFormat="1">
      <c r="B1" s="47"/>
    </row>
    <row r="2" spans="2:14" s="48" customFormat="1">
      <c r="B2" s="47"/>
    </row>
    <row r="3" spans="2:14" s="48" customFormat="1">
      <c r="B3" s="47"/>
    </row>
    <row r="4" spans="2:14" s="48" customFormat="1">
      <c r="B4" s="47"/>
    </row>
    <row r="5" spans="2:14" s="48" customFormat="1">
      <c r="B5" s="47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</row>
    <row r="6" spans="2:14" s="48" customFormat="1">
      <c r="B6" s="47"/>
      <c r="C6" s="52"/>
      <c r="K6" s="53"/>
      <c r="N6" s="54"/>
    </row>
    <row r="7" spans="2:14" s="48" customFormat="1">
      <c r="B7" s="47"/>
      <c r="C7" s="52"/>
      <c r="N7" s="54"/>
    </row>
    <row r="8" spans="2:14" s="48" customFormat="1">
      <c r="B8" s="47"/>
      <c r="C8" s="52"/>
      <c r="L8" s="55"/>
      <c r="N8" s="54"/>
    </row>
    <row r="9" spans="2:14" s="48" customFormat="1" ht="15" customHeight="1">
      <c r="B9" s="47"/>
      <c r="C9" s="52"/>
      <c r="E9" s="56"/>
      <c r="F9" s="56"/>
      <c r="G9" s="56"/>
      <c r="H9" s="56"/>
      <c r="N9" s="54"/>
    </row>
    <row r="10" spans="2:14" s="48" customFormat="1" ht="16.5">
      <c r="B10" s="47"/>
      <c r="C10" s="52"/>
      <c r="D10" s="57" t="s">
        <v>45</v>
      </c>
      <c r="E10" s="58"/>
      <c r="F10" s="58"/>
      <c r="G10" s="58"/>
      <c r="H10" s="58"/>
      <c r="I10" s="58"/>
      <c r="J10" s="58"/>
      <c r="K10" s="58"/>
      <c r="L10" s="58"/>
      <c r="M10" s="58"/>
      <c r="N10" s="54"/>
    </row>
    <row r="11" spans="2:14" s="48" customFormat="1">
      <c r="B11" s="47"/>
      <c r="C11" s="52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4"/>
    </row>
    <row r="12" spans="2:14" s="48" customFormat="1">
      <c r="B12" s="47"/>
      <c r="C12" s="52"/>
      <c r="N12" s="54"/>
    </row>
    <row r="13" spans="2:14" s="48" customFormat="1">
      <c r="B13" s="47"/>
      <c r="C13" s="52"/>
      <c r="N13" s="54"/>
    </row>
    <row r="14" spans="2:14" s="48" customFormat="1">
      <c r="B14" s="47"/>
      <c r="C14" s="52"/>
      <c r="N14" s="54"/>
    </row>
    <row r="15" spans="2:14" s="48" customFormat="1">
      <c r="B15" s="47"/>
      <c r="C15" s="52"/>
      <c r="D15" s="60" t="s">
        <v>51</v>
      </c>
      <c r="E15" s="61"/>
      <c r="F15" s="61"/>
      <c r="G15" s="61"/>
      <c r="H15" s="61"/>
      <c r="I15" s="61"/>
      <c r="J15" s="62"/>
      <c r="K15" s="62"/>
      <c r="L15" s="62"/>
      <c r="N15" s="54"/>
    </row>
    <row r="16" spans="2:14" s="48" customFormat="1">
      <c r="B16" s="47"/>
      <c r="C16" s="52"/>
      <c r="D16" s="63" t="s">
        <v>46</v>
      </c>
      <c r="E16" s="64"/>
      <c r="F16" s="64"/>
      <c r="G16" s="64"/>
      <c r="H16" s="64"/>
      <c r="I16" s="64"/>
      <c r="J16" s="65"/>
      <c r="K16" s="65"/>
      <c r="L16" s="65"/>
      <c r="N16" s="54"/>
    </row>
    <row r="17" spans="2:14" s="48" customFormat="1">
      <c r="B17" s="47"/>
      <c r="C17" s="52"/>
      <c r="D17" s="63" t="s">
        <v>47</v>
      </c>
      <c r="E17" s="64"/>
      <c r="F17" s="64"/>
      <c r="G17" s="64"/>
      <c r="H17" s="64"/>
      <c r="I17" s="64"/>
      <c r="J17" s="65"/>
      <c r="K17" s="65"/>
      <c r="L17" s="65"/>
      <c r="N17" s="54"/>
    </row>
    <row r="18" spans="2:14" s="48" customFormat="1">
      <c r="B18" s="47"/>
      <c r="C18" s="52"/>
      <c r="D18" s="63" t="s">
        <v>48</v>
      </c>
      <c r="E18" s="64"/>
      <c r="F18" s="64"/>
      <c r="G18" s="64"/>
      <c r="H18" s="64"/>
      <c r="I18" s="64"/>
      <c r="J18" s="65"/>
      <c r="K18" s="65"/>
      <c r="L18" s="65"/>
      <c r="N18" s="54"/>
    </row>
    <row r="19" spans="2:14" s="48" customFormat="1">
      <c r="B19" s="47"/>
      <c r="C19" s="52"/>
      <c r="D19" s="63" t="s">
        <v>49</v>
      </c>
      <c r="E19" s="64"/>
      <c r="F19" s="64"/>
      <c r="G19" s="64"/>
      <c r="H19" s="64"/>
      <c r="I19" s="64"/>
      <c r="J19" s="65"/>
      <c r="K19" s="65"/>
      <c r="L19" s="65"/>
      <c r="N19" s="54"/>
    </row>
    <row r="20" spans="2:14" s="48" customFormat="1">
      <c r="B20" s="47"/>
      <c r="C20" s="52"/>
      <c r="D20" s="63" t="s">
        <v>50</v>
      </c>
      <c r="E20" s="64"/>
      <c r="F20" s="64"/>
      <c r="G20" s="64"/>
      <c r="H20" s="64"/>
      <c r="I20" s="64"/>
      <c r="J20" s="65"/>
      <c r="K20" s="65"/>
      <c r="L20" s="65"/>
      <c r="N20" s="54"/>
    </row>
    <row r="21" spans="2:14" s="48" customFormat="1" ht="15" thickBot="1">
      <c r="B21" s="47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</row>
    <row r="22" spans="2:14" s="48" customFormat="1">
      <c r="B22" s="47"/>
    </row>
    <row r="23" spans="2:14" s="48" customFormat="1">
      <c r="B23" s="47"/>
    </row>
    <row r="24" spans="2:14" s="48" customFormat="1">
      <c r="B24" s="47"/>
    </row>
    <row r="25" spans="2:14" s="48" customFormat="1">
      <c r="B25" s="47"/>
    </row>
    <row r="26" spans="2:14" s="48" customFormat="1">
      <c r="B26" s="47"/>
    </row>
    <row r="27" spans="2:14" s="48" customFormat="1">
      <c r="B27" s="47"/>
    </row>
    <row r="28" spans="2:14" s="48" customFormat="1">
      <c r="B28" s="47"/>
    </row>
    <row r="29" spans="2:14" s="48" customFormat="1">
      <c r="B29" s="47"/>
    </row>
    <row r="30" spans="2:14" s="48" customFormat="1">
      <c r="B30" s="47"/>
    </row>
    <row r="31" spans="2:14" s="48" customFormat="1">
      <c r="B31" s="47"/>
    </row>
    <row r="32" spans="2:14" s="48" customFormat="1">
      <c r="B32" s="47"/>
    </row>
    <row r="33" spans="2:4" s="48" customFormat="1">
      <c r="B33" s="47"/>
    </row>
    <row r="34" spans="2:4" s="48" customFormat="1">
      <c r="B34" s="47"/>
      <c r="D34" s="69"/>
    </row>
    <row r="35" spans="2:4" s="48" customFormat="1">
      <c r="B35" s="47"/>
    </row>
    <row r="36" spans="2:4" s="48" customFormat="1">
      <c r="B36" s="47"/>
    </row>
    <row r="37" spans="2:4" s="48" customFormat="1">
      <c r="B37" s="47"/>
    </row>
    <row r="38" spans="2:4" s="48" customFormat="1">
      <c r="B38" s="47"/>
    </row>
    <row r="39" spans="2:4" s="48" customFormat="1">
      <c r="B39" s="47"/>
    </row>
    <row r="40" spans="2:4" s="48" customFormat="1">
      <c r="B40" s="47"/>
    </row>
    <row r="41" spans="2:4" s="48" customFormat="1">
      <c r="B41" s="47"/>
    </row>
    <row r="42" spans="2:4" s="48" customFormat="1">
      <c r="B42" s="47"/>
    </row>
    <row r="43" spans="2:4" s="48" customFormat="1">
      <c r="B43" s="47"/>
    </row>
    <row r="44" spans="2:4" s="48" customFormat="1">
      <c r="B44" s="47"/>
    </row>
    <row r="45" spans="2:4" s="48" customFormat="1">
      <c r="B45" s="47"/>
    </row>
    <row r="46" spans="2:4" s="48" customFormat="1">
      <c r="B46" s="47"/>
    </row>
    <row r="47" spans="2:4" s="48" customFormat="1">
      <c r="B47" s="47"/>
    </row>
    <row r="48" spans="2:4" s="48" customFormat="1">
      <c r="B48" s="47"/>
    </row>
    <row r="49" spans="2:2" s="48" customFormat="1">
      <c r="B49" s="47"/>
    </row>
    <row r="50" spans="2:2" s="48" customFormat="1">
      <c r="B50" s="47"/>
    </row>
    <row r="51" spans="2:2" s="48" customFormat="1">
      <c r="B51" s="47"/>
    </row>
    <row r="52" spans="2:2" s="48" customFormat="1">
      <c r="B52" s="47"/>
    </row>
    <row r="53" spans="2:2" s="48" customFormat="1">
      <c r="B53" s="47"/>
    </row>
    <row r="54" spans="2:2" s="48" customFormat="1">
      <c r="B54" s="47"/>
    </row>
    <row r="55" spans="2:2" s="48" customFormat="1">
      <c r="B55" s="47"/>
    </row>
    <row r="56" spans="2:2" s="48" customFormat="1">
      <c r="B56" s="47"/>
    </row>
    <row r="57" spans="2:2" s="48" customFormat="1">
      <c r="B57" s="47"/>
    </row>
    <row r="58" spans="2:2" s="48" customFormat="1">
      <c r="B58" s="47"/>
    </row>
    <row r="59" spans="2:2" s="48" customFormat="1">
      <c r="B59" s="47"/>
    </row>
    <row r="60" spans="2:2" s="48" customFormat="1">
      <c r="B60" s="47"/>
    </row>
    <row r="61" spans="2:2" s="48" customFormat="1">
      <c r="B61" s="47"/>
    </row>
    <row r="62" spans="2:2" s="48" customFormat="1">
      <c r="B62" s="4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6697D-36A3-4096-9449-828AE04DDD00}">
  <sheetPr>
    <tabColor rgb="FF33CCCC"/>
  </sheetPr>
  <dimension ref="A1:AB56"/>
  <sheetViews>
    <sheetView showGridLines="0" zoomScale="55" zoomScaleNormal="55" workbookViewId="0"/>
  </sheetViews>
  <sheetFormatPr defaultRowHeight="14.5"/>
  <cols>
    <col min="1" max="3" width="8.6328125" customWidth="1"/>
    <col min="4" max="4" width="33.7265625" style="1" customWidth="1"/>
    <col min="5" max="5" width="9.54296875" style="1" customWidth="1"/>
    <col min="6" max="9" width="10.6328125" style="2" customWidth="1"/>
    <col min="10" max="14" width="10.6328125" customWidth="1"/>
    <col min="15" max="15" width="8.6328125" customWidth="1"/>
    <col min="16" max="16" width="27.36328125" customWidth="1"/>
    <col min="18" max="18" width="8.6328125" customWidth="1"/>
    <col min="19" max="26" width="10.6328125" customWidth="1"/>
    <col min="27" max="27" width="8.6328125" customWidth="1"/>
  </cols>
  <sheetData>
    <row r="1" spans="3:26" s="41" customFormat="1">
      <c r="G1" s="42"/>
      <c r="H1" s="42"/>
      <c r="I1" s="42"/>
      <c r="P1" s="43"/>
    </row>
    <row r="2" spans="3:26" s="41" customFormat="1">
      <c r="C2" s="44"/>
      <c r="D2" s="4"/>
      <c r="E2" s="4"/>
      <c r="F2" s="45"/>
      <c r="G2" s="45"/>
      <c r="H2" s="45"/>
      <c r="I2" s="46"/>
    </row>
    <row r="3" spans="3:26" s="41" customFormat="1" ht="15" thickBot="1">
      <c r="C3" s="44"/>
      <c r="D3" s="8" t="s">
        <v>43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3:26" ht="15" thickTop="1">
      <c r="C4" s="3"/>
      <c r="D4" s="4"/>
      <c r="E4" s="4"/>
      <c r="F4" s="5"/>
      <c r="G4" s="5"/>
      <c r="H4" s="5"/>
      <c r="I4" s="6"/>
    </row>
    <row r="5" spans="3:26">
      <c r="C5" s="3"/>
      <c r="D5" s="4"/>
      <c r="E5" s="4"/>
      <c r="F5" s="5"/>
      <c r="G5" s="5"/>
      <c r="H5" s="5"/>
      <c r="I5" s="6"/>
    </row>
    <row r="6" spans="3:26">
      <c r="C6" s="3"/>
      <c r="D6" s="4"/>
      <c r="E6" s="4"/>
      <c r="F6" s="5"/>
      <c r="G6" s="5"/>
      <c r="H6" s="5"/>
      <c r="I6" s="6"/>
    </row>
    <row r="7" spans="3:26" s="10" customFormat="1" thickBot="1">
      <c r="C7" s="7"/>
      <c r="D7" s="8" t="s">
        <v>44</v>
      </c>
      <c r="E7" s="8"/>
      <c r="F7" s="9" t="s">
        <v>0</v>
      </c>
      <c r="G7" s="9" t="s">
        <v>1</v>
      </c>
      <c r="H7" s="9" t="s">
        <v>2</v>
      </c>
      <c r="I7" s="9" t="s">
        <v>3</v>
      </c>
      <c r="J7" s="9" t="s">
        <v>4</v>
      </c>
      <c r="K7" s="9" t="s">
        <v>5</v>
      </c>
      <c r="L7" s="9" t="s">
        <v>6</v>
      </c>
      <c r="P7" s="8" t="s">
        <v>7</v>
      </c>
      <c r="Q7" s="8"/>
      <c r="R7" s="9"/>
      <c r="S7" s="9" t="s">
        <v>0</v>
      </c>
      <c r="T7" s="9" t="s">
        <v>1</v>
      </c>
      <c r="U7" s="9" t="s">
        <v>2</v>
      </c>
      <c r="V7" s="9" t="s">
        <v>3</v>
      </c>
      <c r="W7" s="9" t="s">
        <v>4</v>
      </c>
      <c r="X7" s="9" t="s">
        <v>5</v>
      </c>
      <c r="Y7" s="9" t="s">
        <v>6</v>
      </c>
      <c r="Z7" s="9" t="s">
        <v>8</v>
      </c>
    </row>
    <row r="8" spans="3:26" s="10" customFormat="1" thickTop="1">
      <c r="C8" s="11"/>
      <c r="P8" s="12" t="s">
        <v>9</v>
      </c>
    </row>
    <row r="9" spans="3:26" s="10" customFormat="1" ht="14">
      <c r="C9" s="11"/>
      <c r="D9" s="11" t="s">
        <v>10</v>
      </c>
      <c r="F9" s="13">
        <v>0</v>
      </c>
      <c r="G9" s="13">
        <v>0</v>
      </c>
      <c r="H9" s="13">
        <v>150</v>
      </c>
      <c r="I9" s="13">
        <v>1200</v>
      </c>
      <c r="J9" s="13">
        <v>1200</v>
      </c>
      <c r="K9" s="13">
        <v>1200</v>
      </c>
      <c r="L9" s="13">
        <v>1200</v>
      </c>
      <c r="P9" s="16" t="s">
        <v>11</v>
      </c>
      <c r="Q9" s="14"/>
      <c r="R9" s="15"/>
      <c r="S9" s="15">
        <f>+F13</f>
        <v>0</v>
      </c>
      <c r="T9" s="15">
        <f>+G13</f>
        <v>0</v>
      </c>
      <c r="U9" s="15">
        <f>+H13</f>
        <v>90.75</v>
      </c>
      <c r="V9" s="15">
        <f>+I13</f>
        <v>726</v>
      </c>
      <c r="W9" s="15">
        <f>+J13</f>
        <v>726</v>
      </c>
      <c r="X9" s="15">
        <f>+K13</f>
        <v>726</v>
      </c>
      <c r="Y9" s="15">
        <f>+L13</f>
        <v>726</v>
      </c>
      <c r="Z9" s="15">
        <f>+M13</f>
        <v>0</v>
      </c>
    </row>
    <row r="10" spans="3:26" s="10" customFormat="1" ht="14">
      <c r="C10" s="11"/>
      <c r="D10" s="11" t="s">
        <v>12</v>
      </c>
      <c r="F10" s="13">
        <v>-535</v>
      </c>
      <c r="G10" s="13">
        <v>-535</v>
      </c>
      <c r="H10" s="13">
        <v>-535</v>
      </c>
      <c r="I10" s="13">
        <v>-535</v>
      </c>
      <c r="J10" s="13">
        <v>-535</v>
      </c>
      <c r="K10" s="13">
        <v>-535</v>
      </c>
      <c r="L10" s="13">
        <v>-535</v>
      </c>
      <c r="O10" s="11"/>
      <c r="P10" s="16" t="s">
        <v>39</v>
      </c>
      <c r="Q10" s="17"/>
      <c r="R10" s="15"/>
      <c r="S10" s="15">
        <f>+F30</f>
        <v>112.35</v>
      </c>
      <c r="T10" s="15">
        <f>+G30</f>
        <v>224.7</v>
      </c>
      <c r="U10" s="15">
        <f>+H30</f>
        <v>337.04999999999995</v>
      </c>
      <c r="V10" s="15">
        <f>+I30</f>
        <v>0</v>
      </c>
      <c r="W10" s="15">
        <f>+J30</f>
        <v>112.35</v>
      </c>
      <c r="X10" s="15">
        <f>+K30</f>
        <v>224.7</v>
      </c>
      <c r="Y10" s="15">
        <f>+L30</f>
        <v>0</v>
      </c>
      <c r="Z10" s="15">
        <f>+M31</f>
        <v>0</v>
      </c>
    </row>
    <row r="11" spans="3:26" s="10" customFormat="1" ht="14">
      <c r="C11" s="11"/>
      <c r="D11" s="18" t="s">
        <v>13</v>
      </c>
      <c r="F11" s="19">
        <f>SUM(F9:F10)</f>
        <v>-535</v>
      </c>
      <c r="G11" s="19">
        <f>SUM(G9:G10)</f>
        <v>-535</v>
      </c>
      <c r="H11" s="19">
        <f>SUM(H9:H10)</f>
        <v>-385</v>
      </c>
      <c r="I11" s="19">
        <f t="shared" ref="I11:L11" si="0">SUM(I9:I10)</f>
        <v>665</v>
      </c>
      <c r="J11" s="19">
        <f t="shared" si="0"/>
        <v>665</v>
      </c>
      <c r="K11" s="19">
        <f t="shared" si="0"/>
        <v>665</v>
      </c>
      <c r="L11" s="19">
        <f t="shared" si="0"/>
        <v>665</v>
      </c>
      <c r="M11" s="20"/>
      <c r="N11" s="20"/>
      <c r="P11" s="12" t="s">
        <v>40</v>
      </c>
      <c r="Q11" s="14"/>
      <c r="R11" s="15"/>
      <c r="S11" s="15">
        <f>+R11+S32</f>
        <v>-215.78333333333336</v>
      </c>
      <c r="T11" s="15">
        <f>+S11+T32</f>
        <v>-863.13333333333344</v>
      </c>
      <c r="U11" s="15">
        <f>+T11+U32</f>
        <v>-1419.7333333333333</v>
      </c>
      <c r="V11" s="15">
        <f>+U11+V32</f>
        <v>-1084.4333333333334</v>
      </c>
      <c r="W11" s="15">
        <f>+V11+W32</f>
        <v>-279.78333333333342</v>
      </c>
      <c r="X11" s="15">
        <f>+W11+X32</f>
        <v>524.86666666666656</v>
      </c>
      <c r="Y11" s="15">
        <f>+X11+Y32</f>
        <v>910.56666666666661</v>
      </c>
      <c r="Z11" s="15">
        <f>+Y11+Z32</f>
        <v>1205</v>
      </c>
    </row>
    <row r="12" spans="3:26" s="10" customFormat="1">
      <c r="C12" s="11"/>
      <c r="D12" s="21"/>
      <c r="F12" s="22"/>
      <c r="G12" s="22"/>
      <c r="H12" s="22"/>
      <c r="I12" s="22"/>
      <c r="J12" s="22"/>
      <c r="K12" s="22"/>
      <c r="L12" s="22"/>
      <c r="P12" s="23" t="s">
        <v>14</v>
      </c>
      <c r="Q12" s="17"/>
      <c r="R12" s="19"/>
      <c r="S12" s="19">
        <f>+SUM(S9:S11)</f>
        <v>-103.43333333333337</v>
      </c>
      <c r="T12" s="19">
        <f>+SUM(T9:T11)</f>
        <v>-638.43333333333339</v>
      </c>
      <c r="U12" s="19">
        <f>+SUM(U9:U11)</f>
        <v>-991.93333333333339</v>
      </c>
      <c r="V12" s="19">
        <f>+SUM(V9:V11)</f>
        <v>-358.43333333333339</v>
      </c>
      <c r="W12" s="19">
        <f>+SUM(W9:W11)</f>
        <v>558.56666666666661</v>
      </c>
      <c r="X12" s="19">
        <f>+SUM(X9:X11)</f>
        <v>1475.5666666666666</v>
      </c>
      <c r="Y12" s="19">
        <f>+SUM(Y9:Y11)</f>
        <v>1636.5666666666666</v>
      </c>
      <c r="Z12" s="19">
        <f>+SUM(Z9:Z11)</f>
        <v>1205</v>
      </c>
    </row>
    <row r="13" spans="3:26" s="10" customFormat="1">
      <c r="C13" s="11"/>
      <c r="D13" s="11" t="s">
        <v>11</v>
      </c>
      <c r="E13" s="24">
        <v>15</v>
      </c>
      <c r="F13" s="25">
        <f>+F9*$E$13*(1+$E$16)/30</f>
        <v>0</v>
      </c>
      <c r="G13" s="25">
        <f t="shared" ref="G13:L13" si="1">+G9*$E$13*(1+$E$16)/30</f>
        <v>0</v>
      </c>
      <c r="H13" s="25">
        <f t="shared" si="1"/>
        <v>90.75</v>
      </c>
      <c r="I13" s="25">
        <f t="shared" si="1"/>
        <v>726</v>
      </c>
      <c r="J13" s="25">
        <f t="shared" si="1"/>
        <v>726</v>
      </c>
      <c r="K13" s="25">
        <f t="shared" si="1"/>
        <v>726</v>
      </c>
      <c r="L13" s="25">
        <f t="shared" si="1"/>
        <v>726</v>
      </c>
      <c r="P13" s="26" t="s">
        <v>16</v>
      </c>
    </row>
    <row r="14" spans="3:26" s="10" customFormat="1" ht="14">
      <c r="C14" s="11"/>
      <c r="D14" s="11" t="s">
        <v>17</v>
      </c>
      <c r="E14" s="24">
        <v>20</v>
      </c>
      <c r="F14" s="25">
        <f>+-F10*$E$14*(1+$E$16)/30</f>
        <v>431.56666666666666</v>
      </c>
      <c r="G14" s="25">
        <f t="shared" ref="G14:L14" si="2">+-G10*$E$14*(1+$E$16)/30</f>
        <v>431.56666666666666</v>
      </c>
      <c r="H14" s="25">
        <f t="shared" si="2"/>
        <v>431.56666666666666</v>
      </c>
      <c r="I14" s="25">
        <f t="shared" si="2"/>
        <v>431.56666666666666</v>
      </c>
      <c r="J14" s="25">
        <f t="shared" si="2"/>
        <v>431.56666666666666</v>
      </c>
      <c r="K14" s="25">
        <f t="shared" si="2"/>
        <v>431.56666666666666</v>
      </c>
      <c r="L14" s="25">
        <f t="shared" si="2"/>
        <v>431.56666666666666</v>
      </c>
      <c r="P14" s="11" t="s">
        <v>17</v>
      </c>
      <c r="Q14" s="14"/>
      <c r="R14" s="15"/>
      <c r="S14" s="15">
        <f>F14</f>
        <v>431.56666666666666</v>
      </c>
      <c r="T14" s="15">
        <f>G14</f>
        <v>431.56666666666666</v>
      </c>
      <c r="U14" s="15">
        <f>H14</f>
        <v>431.56666666666666</v>
      </c>
      <c r="V14" s="15">
        <f>I14</f>
        <v>431.56666666666666</v>
      </c>
      <c r="W14" s="15">
        <f>J14</f>
        <v>431.56666666666666</v>
      </c>
      <c r="X14" s="15">
        <f>K14</f>
        <v>431.56666666666666</v>
      </c>
      <c r="Y14" s="15">
        <f>L14</f>
        <v>431.56666666666666</v>
      </c>
      <c r="Z14" s="15">
        <f>M14</f>
        <v>0</v>
      </c>
    </row>
    <row r="15" spans="3:26" s="10" customFormat="1" ht="14">
      <c r="C15" s="11"/>
      <c r="F15" s="22"/>
      <c r="G15" s="22"/>
      <c r="H15" s="22"/>
      <c r="I15" s="22"/>
      <c r="J15" s="22"/>
      <c r="K15" s="22"/>
      <c r="L15" s="22"/>
      <c r="O15" s="11"/>
      <c r="P15" s="11" t="s">
        <v>41</v>
      </c>
      <c r="Q15" s="17"/>
      <c r="R15" s="15"/>
      <c r="S15" s="15">
        <f>+F24</f>
        <v>0</v>
      </c>
      <c r="T15" s="15">
        <f>+G24</f>
        <v>0</v>
      </c>
      <c r="U15" s="15">
        <f>+H24</f>
        <v>31.5</v>
      </c>
      <c r="V15" s="15">
        <f>+I24</f>
        <v>0</v>
      </c>
      <c r="W15" s="15">
        <f>+J24</f>
        <v>252</v>
      </c>
      <c r="X15" s="15">
        <f>+K24</f>
        <v>504</v>
      </c>
      <c r="Y15" s="15">
        <f>+L24</f>
        <v>0</v>
      </c>
      <c r="Z15" s="15">
        <f>+M25</f>
        <v>0</v>
      </c>
    </row>
    <row r="16" spans="3:26" s="10" customFormat="1" ht="14">
      <c r="C16" s="11"/>
      <c r="D16" s="10" t="s">
        <v>37</v>
      </c>
      <c r="E16" s="27">
        <v>0.21</v>
      </c>
      <c r="F16" s="22"/>
      <c r="G16" s="22"/>
      <c r="H16" s="22"/>
      <c r="I16" s="22"/>
      <c r="J16" s="22"/>
      <c r="K16" s="22"/>
      <c r="L16" s="22"/>
      <c r="P16" s="12" t="s">
        <v>19</v>
      </c>
      <c r="Q16" s="14"/>
      <c r="R16" s="15"/>
      <c r="S16" s="15">
        <f>+R16+F11</f>
        <v>-535</v>
      </c>
      <c r="T16" s="15">
        <f>+S16+G11</f>
        <v>-1070</v>
      </c>
      <c r="U16" s="15">
        <f>+T16+H11</f>
        <v>-1455</v>
      </c>
      <c r="V16" s="15">
        <f>+U16+I11</f>
        <v>-790</v>
      </c>
      <c r="W16" s="15">
        <f>+V16+J11</f>
        <v>-125</v>
      </c>
      <c r="X16" s="15">
        <f>+W16+K11</f>
        <v>540</v>
      </c>
      <c r="Y16" s="15">
        <f>+X16+L11</f>
        <v>1205</v>
      </c>
      <c r="Z16" s="15">
        <f>+Y16+M11</f>
        <v>1205</v>
      </c>
    </row>
    <row r="17" spans="3:26" s="10" customFormat="1" ht="14">
      <c r="C17" s="11"/>
      <c r="P17" s="23" t="s">
        <v>20</v>
      </c>
      <c r="Q17" s="17"/>
      <c r="R17" s="19"/>
      <c r="S17" s="19">
        <f>+SUM(S14:S16)</f>
        <v>-103.43333333333334</v>
      </c>
      <c r="T17" s="19">
        <f>+SUM(T14:T16)</f>
        <v>-638.43333333333339</v>
      </c>
      <c r="U17" s="19">
        <f>+SUM(U14:U16)</f>
        <v>-991.93333333333339</v>
      </c>
      <c r="V17" s="19">
        <f>+SUM(V14:V16)</f>
        <v>-358.43333333333334</v>
      </c>
      <c r="W17" s="19">
        <f>+SUM(W14:W16)</f>
        <v>558.56666666666661</v>
      </c>
      <c r="X17" s="19">
        <f>+SUM(X14:X16)</f>
        <v>1475.5666666666666</v>
      </c>
      <c r="Y17" s="19">
        <f>+SUM(Y14:Y16)</f>
        <v>1636.5666666666666</v>
      </c>
      <c r="Z17" s="19">
        <f>+SUM(Z14:Z16)</f>
        <v>1205</v>
      </c>
    </row>
    <row r="18" spans="3:26" s="10" customFormat="1" ht="14">
      <c r="C18" s="11"/>
      <c r="D18" s="10" t="s">
        <v>38</v>
      </c>
      <c r="F18" s="13">
        <v>0</v>
      </c>
      <c r="G18" s="13">
        <v>0</v>
      </c>
      <c r="H18" s="13">
        <v>0</v>
      </c>
      <c r="I18" s="13">
        <v>1</v>
      </c>
      <c r="J18" s="13">
        <v>0</v>
      </c>
      <c r="K18" s="13">
        <v>0</v>
      </c>
      <c r="L18" s="13">
        <v>1</v>
      </c>
      <c r="P18" s="39" t="s">
        <v>22</v>
      </c>
      <c r="Q18" s="39"/>
      <c r="R18" s="40"/>
      <c r="S18" s="40">
        <f>+S12-S17</f>
        <v>0</v>
      </c>
      <c r="T18" s="40">
        <f>+T12-T17</f>
        <v>0</v>
      </c>
      <c r="U18" s="40">
        <f>+U12-U17</f>
        <v>0</v>
      </c>
      <c r="V18" s="40">
        <f>+V12-V17</f>
        <v>0</v>
      </c>
      <c r="W18" s="40">
        <f>+W12-W17</f>
        <v>0</v>
      </c>
      <c r="X18" s="40">
        <f>+X12-X17</f>
        <v>0</v>
      </c>
      <c r="Y18" s="40">
        <f>+Y12-Y17</f>
        <v>0</v>
      </c>
      <c r="Z18" s="40">
        <f>+Z12-Z17</f>
        <v>0</v>
      </c>
    </row>
    <row r="19" spans="3:26" s="10" customFormat="1" ht="14">
      <c r="C19" s="11"/>
    </row>
    <row r="20" spans="3:26" s="10" customFormat="1" ht="14">
      <c r="C20" s="7"/>
      <c r="D20" s="7" t="s">
        <v>41</v>
      </c>
    </row>
    <row r="21" spans="3:26" s="10" customFormat="1" ht="14">
      <c r="C21" s="11"/>
      <c r="D21" s="11" t="s">
        <v>21</v>
      </c>
      <c r="F21" s="25">
        <f>E24</f>
        <v>0</v>
      </c>
      <c r="G21" s="25">
        <f t="shared" ref="G21:L21" si="3">F24</f>
        <v>0</v>
      </c>
      <c r="H21" s="25">
        <f t="shared" si="3"/>
        <v>0</v>
      </c>
      <c r="I21" s="25">
        <f t="shared" si="3"/>
        <v>31.5</v>
      </c>
      <c r="J21" s="25">
        <f t="shared" si="3"/>
        <v>0</v>
      </c>
      <c r="K21" s="25">
        <f t="shared" si="3"/>
        <v>252</v>
      </c>
      <c r="L21" s="25">
        <f t="shared" si="3"/>
        <v>504</v>
      </c>
      <c r="M21" s="25"/>
      <c r="N21" s="25"/>
    </row>
    <row r="22" spans="3:26" s="10" customFormat="1" thickBot="1">
      <c r="C22" s="11"/>
      <c r="D22" s="11" t="s">
        <v>23</v>
      </c>
      <c r="F22" s="25">
        <f t="shared" ref="F22:L22" si="4">F9*$E$16</f>
        <v>0</v>
      </c>
      <c r="G22" s="25">
        <f t="shared" si="4"/>
        <v>0</v>
      </c>
      <c r="H22" s="25">
        <f t="shared" si="4"/>
        <v>31.5</v>
      </c>
      <c r="I22" s="25">
        <f t="shared" si="4"/>
        <v>252</v>
      </c>
      <c r="J22" s="25">
        <f t="shared" si="4"/>
        <v>252</v>
      </c>
      <c r="K22" s="25">
        <f t="shared" si="4"/>
        <v>252</v>
      </c>
      <c r="L22" s="25">
        <f t="shared" si="4"/>
        <v>252</v>
      </c>
      <c r="M22" s="25"/>
      <c r="N22" s="25"/>
      <c r="P22" s="8" t="s">
        <v>42</v>
      </c>
      <c r="Q22" s="28"/>
      <c r="R22" s="29"/>
      <c r="S22" s="9" t="s">
        <v>0</v>
      </c>
      <c r="T22" s="9" t="s">
        <v>1</v>
      </c>
      <c r="U22" s="9" t="s">
        <v>2</v>
      </c>
      <c r="V22" s="9" t="s">
        <v>3</v>
      </c>
      <c r="W22" s="9" t="s">
        <v>4</v>
      </c>
      <c r="X22" s="9" t="s">
        <v>5</v>
      </c>
      <c r="Y22" s="9" t="s">
        <v>6</v>
      </c>
      <c r="Z22" s="9" t="s">
        <v>8</v>
      </c>
    </row>
    <row r="23" spans="3:26" s="10" customFormat="1" thickTop="1">
      <c r="C23" s="11"/>
      <c r="D23" s="11" t="s">
        <v>24</v>
      </c>
      <c r="F23" s="25">
        <f t="shared" ref="F23:L23" si="5">-SUM(F21:F22)*F18</f>
        <v>0</v>
      </c>
      <c r="G23" s="25">
        <f t="shared" si="5"/>
        <v>0</v>
      </c>
      <c r="H23" s="25">
        <f t="shared" si="5"/>
        <v>0</v>
      </c>
      <c r="I23" s="25">
        <f t="shared" si="5"/>
        <v>-283.5</v>
      </c>
      <c r="J23" s="25">
        <f t="shared" si="5"/>
        <v>0</v>
      </c>
      <c r="K23" s="25">
        <f t="shared" si="5"/>
        <v>0</v>
      </c>
      <c r="L23" s="25">
        <f t="shared" si="5"/>
        <v>-756</v>
      </c>
      <c r="M23" s="25"/>
      <c r="N23" s="25"/>
      <c r="P23" s="14" t="s">
        <v>13</v>
      </c>
      <c r="Q23" s="14"/>
      <c r="R23" s="30"/>
      <c r="S23" s="30">
        <f>+F11</f>
        <v>-535</v>
      </c>
      <c r="T23" s="30">
        <f>+G11</f>
        <v>-535</v>
      </c>
      <c r="U23" s="30">
        <f>+H11</f>
        <v>-385</v>
      </c>
      <c r="V23" s="30">
        <f>+I11</f>
        <v>665</v>
      </c>
      <c r="W23" s="30">
        <f>+J11</f>
        <v>665</v>
      </c>
      <c r="X23" s="30">
        <f>+K11</f>
        <v>665</v>
      </c>
      <c r="Y23" s="30">
        <f>+L11</f>
        <v>665</v>
      </c>
      <c r="Z23" s="30">
        <f>+M11</f>
        <v>0</v>
      </c>
    </row>
    <row r="24" spans="3:26" s="10" customFormat="1" ht="14">
      <c r="C24" s="11"/>
      <c r="D24" s="11" t="s">
        <v>25</v>
      </c>
      <c r="F24" s="19">
        <f>+SUM(F21:F23)</f>
        <v>0</v>
      </c>
      <c r="G24" s="19">
        <f t="shared" ref="G24:L24" si="6">+SUM(G21:G23)</f>
        <v>0</v>
      </c>
      <c r="H24" s="19">
        <f t="shared" si="6"/>
        <v>31.5</v>
      </c>
      <c r="I24" s="19">
        <f t="shared" si="6"/>
        <v>0</v>
      </c>
      <c r="J24" s="19">
        <f t="shared" si="6"/>
        <v>252</v>
      </c>
      <c r="K24" s="19">
        <f t="shared" si="6"/>
        <v>504</v>
      </c>
      <c r="L24" s="19">
        <f t="shared" si="6"/>
        <v>0</v>
      </c>
      <c r="M24" s="25"/>
      <c r="N24" s="25"/>
      <c r="P24" s="14" t="s">
        <v>27</v>
      </c>
      <c r="Q24" s="14"/>
      <c r="R24" s="15"/>
      <c r="S24" s="15">
        <f>+R9-S9</f>
        <v>0</v>
      </c>
      <c r="T24" s="15">
        <f>+S9-T9</f>
        <v>0</v>
      </c>
      <c r="U24" s="15">
        <f>+T9-U9</f>
        <v>-90.75</v>
      </c>
      <c r="V24" s="15">
        <f>+U9-V9</f>
        <v>-635.25</v>
      </c>
      <c r="W24" s="15">
        <f>+V9-W9</f>
        <v>0</v>
      </c>
      <c r="X24" s="15">
        <f>+W9-X9</f>
        <v>0</v>
      </c>
      <c r="Y24" s="15">
        <f>+X9-Y9</f>
        <v>0</v>
      </c>
      <c r="Z24" s="15">
        <f>+Y9-Z9</f>
        <v>726</v>
      </c>
    </row>
    <row r="25" spans="3:26" s="10" customFormat="1" ht="14">
      <c r="C25" s="11"/>
      <c r="D25" s="11"/>
      <c r="M25" s="25"/>
      <c r="N25" s="25"/>
      <c r="P25" s="14" t="s">
        <v>28</v>
      </c>
      <c r="Q25" s="17"/>
      <c r="R25" s="15"/>
      <c r="S25" s="15">
        <f>+R10-S10+S15-R15</f>
        <v>-112.35</v>
      </c>
      <c r="T25" s="15">
        <f>+S10-T10+T15-S15</f>
        <v>-112.35</v>
      </c>
      <c r="U25" s="15">
        <f>+T10-U10+U15-T15</f>
        <v>-80.849999999999966</v>
      </c>
      <c r="V25" s="15">
        <f>+U10-V10+V15-U15</f>
        <v>305.54999999999995</v>
      </c>
      <c r="W25" s="15">
        <f>+V10-W10+W15-V15</f>
        <v>139.65</v>
      </c>
      <c r="X25" s="15">
        <f>+W10-X10+X15-W15</f>
        <v>139.64999999999998</v>
      </c>
      <c r="Y25" s="15">
        <f>+X10-Y10+Y15-X15</f>
        <v>-279.3</v>
      </c>
      <c r="Z25" s="15">
        <f>+Y10-Z10+Z15-Y15</f>
        <v>0</v>
      </c>
    </row>
    <row r="26" spans="3:26" s="10" customFormat="1" ht="14">
      <c r="C26" s="7"/>
      <c r="D26" s="7" t="s">
        <v>39</v>
      </c>
      <c r="M26" s="25"/>
      <c r="N26" s="25"/>
      <c r="P26" s="14" t="s">
        <v>29</v>
      </c>
      <c r="Q26" s="14"/>
      <c r="R26" s="15"/>
      <c r="S26" s="15">
        <f>+S14-R14</f>
        <v>431.56666666666666</v>
      </c>
      <c r="T26" s="15">
        <f>+T14-S14</f>
        <v>0</v>
      </c>
      <c r="U26" s="15">
        <f>+U14-T14</f>
        <v>0</v>
      </c>
      <c r="V26" s="15">
        <f>+V14-U14</f>
        <v>0</v>
      </c>
      <c r="W26" s="15">
        <f>+W14-V14</f>
        <v>0</v>
      </c>
      <c r="X26" s="15">
        <f>+X14-W14</f>
        <v>0</v>
      </c>
      <c r="Y26" s="15">
        <f>+Y14-X14</f>
        <v>0</v>
      </c>
      <c r="Z26" s="15">
        <f>+Z14-Y14</f>
        <v>-431.56666666666666</v>
      </c>
    </row>
    <row r="27" spans="3:26" s="10" customFormat="1" ht="14">
      <c r="C27" s="11"/>
      <c r="D27" s="11" t="s">
        <v>21</v>
      </c>
      <c r="F27" s="25">
        <f>E30</f>
        <v>0</v>
      </c>
      <c r="G27" s="25">
        <f t="shared" ref="G27:L27" si="7">F30</f>
        <v>112.35</v>
      </c>
      <c r="H27" s="25">
        <f t="shared" si="7"/>
        <v>224.7</v>
      </c>
      <c r="I27" s="25">
        <f t="shared" si="7"/>
        <v>337.04999999999995</v>
      </c>
      <c r="J27" s="25">
        <f t="shared" si="7"/>
        <v>0</v>
      </c>
      <c r="K27" s="25">
        <f t="shared" si="7"/>
        <v>112.35</v>
      </c>
      <c r="L27" s="25">
        <f t="shared" si="7"/>
        <v>224.7</v>
      </c>
      <c r="M27" s="25"/>
      <c r="N27" s="25"/>
      <c r="P27" s="17" t="s">
        <v>30</v>
      </c>
      <c r="Q27" s="14"/>
      <c r="R27" s="19"/>
      <c r="S27" s="19">
        <f>SUM(S23:S26)</f>
        <v>-215.78333333333336</v>
      </c>
      <c r="T27" s="19">
        <f>SUM(T23:T26)</f>
        <v>-647.35</v>
      </c>
      <c r="U27" s="19">
        <f>SUM(U23:U26)</f>
        <v>-556.59999999999991</v>
      </c>
      <c r="V27" s="19">
        <f>SUM(V23:V26)</f>
        <v>335.29999999999995</v>
      </c>
      <c r="W27" s="19">
        <f>SUM(W23:W26)</f>
        <v>804.65</v>
      </c>
      <c r="X27" s="19">
        <f>SUM(X23:X26)</f>
        <v>804.65</v>
      </c>
      <c r="Y27" s="19">
        <f>SUM(Y23:Y26)</f>
        <v>385.7</v>
      </c>
      <c r="Z27" s="19">
        <f>SUM(Z23:Z26)</f>
        <v>294.43333333333334</v>
      </c>
    </row>
    <row r="28" spans="3:26" s="10" customFormat="1" ht="14">
      <c r="C28" s="11"/>
      <c r="D28" s="11" t="s">
        <v>23</v>
      </c>
      <c r="F28" s="25">
        <f t="shared" ref="F28:L28" si="8">-F10*$E$16</f>
        <v>112.35</v>
      </c>
      <c r="G28" s="25">
        <f t="shared" si="8"/>
        <v>112.35</v>
      </c>
      <c r="H28" s="25">
        <f t="shared" si="8"/>
        <v>112.35</v>
      </c>
      <c r="I28" s="25">
        <f t="shared" si="8"/>
        <v>112.35</v>
      </c>
      <c r="J28" s="25">
        <f t="shared" si="8"/>
        <v>112.35</v>
      </c>
      <c r="K28" s="25">
        <f t="shared" si="8"/>
        <v>112.35</v>
      </c>
      <c r="L28" s="25">
        <f t="shared" si="8"/>
        <v>112.35</v>
      </c>
      <c r="M28" s="25"/>
      <c r="N28" s="25"/>
      <c r="P28" s="14" t="s">
        <v>32</v>
      </c>
      <c r="Q28" s="12"/>
      <c r="R28" s="15"/>
      <c r="S28" s="15"/>
      <c r="T28" s="15"/>
      <c r="U28" s="15"/>
      <c r="V28" s="15"/>
      <c r="W28" s="15"/>
      <c r="X28" s="15"/>
      <c r="Y28" s="15"/>
      <c r="Z28" s="15"/>
    </row>
    <row r="29" spans="3:26" s="10" customFormat="1" ht="14">
      <c r="C29" s="11"/>
      <c r="D29" s="11" t="s">
        <v>24</v>
      </c>
      <c r="F29" s="25">
        <f t="shared" ref="F29:L29" si="9">-SUM(F27:F28)*F18</f>
        <v>0</v>
      </c>
      <c r="G29" s="25">
        <f t="shared" si="9"/>
        <v>0</v>
      </c>
      <c r="H29" s="25">
        <f t="shared" si="9"/>
        <v>0</v>
      </c>
      <c r="I29" s="25">
        <f t="shared" si="9"/>
        <v>-449.4</v>
      </c>
      <c r="J29" s="25">
        <f t="shared" si="9"/>
        <v>0</v>
      </c>
      <c r="K29" s="25">
        <f t="shared" si="9"/>
        <v>0</v>
      </c>
      <c r="L29" s="25">
        <f t="shared" si="9"/>
        <v>-337.04999999999995</v>
      </c>
      <c r="M29" s="25"/>
      <c r="N29" s="25"/>
      <c r="P29" s="14" t="s">
        <v>33</v>
      </c>
      <c r="Q29" s="14"/>
      <c r="R29" s="15"/>
      <c r="S29" s="15"/>
      <c r="T29" s="15"/>
      <c r="U29" s="15"/>
      <c r="V29" s="15"/>
      <c r="W29" s="15"/>
      <c r="X29" s="15"/>
      <c r="Y29" s="15"/>
      <c r="Z29" s="15"/>
    </row>
    <row r="30" spans="3:26" s="10" customFormat="1" ht="14">
      <c r="C30" s="11"/>
      <c r="D30" s="11" t="s">
        <v>25</v>
      </c>
      <c r="F30" s="19">
        <f>+SUM(F27:F29)</f>
        <v>112.35</v>
      </c>
      <c r="G30" s="19">
        <f t="shared" ref="G30:L30" si="10">+SUM(G27:G29)</f>
        <v>224.7</v>
      </c>
      <c r="H30" s="19">
        <f t="shared" si="10"/>
        <v>337.04999999999995</v>
      </c>
      <c r="I30" s="19">
        <f t="shared" si="10"/>
        <v>0</v>
      </c>
      <c r="J30" s="19">
        <f t="shared" si="10"/>
        <v>112.35</v>
      </c>
      <c r="K30" s="19">
        <f t="shared" si="10"/>
        <v>224.7</v>
      </c>
      <c r="L30" s="19">
        <f t="shared" si="10"/>
        <v>0</v>
      </c>
      <c r="M30" s="25"/>
      <c r="N30" s="25"/>
      <c r="P30" s="14" t="s">
        <v>34</v>
      </c>
      <c r="Q30" s="12"/>
      <c r="R30" s="15"/>
      <c r="S30" s="15"/>
      <c r="T30" s="15"/>
      <c r="U30" s="15"/>
      <c r="V30" s="15"/>
      <c r="W30" s="15"/>
      <c r="X30" s="15"/>
      <c r="Y30" s="15"/>
      <c r="Z30" s="15"/>
    </row>
    <row r="31" spans="3:26" s="10" customFormat="1" ht="14">
      <c r="C31" s="11"/>
      <c r="M31" s="25"/>
      <c r="N31" s="25"/>
      <c r="P31" s="14" t="s">
        <v>35</v>
      </c>
      <c r="Q31" s="33"/>
      <c r="R31" s="15"/>
      <c r="S31" s="15"/>
      <c r="T31" s="15"/>
      <c r="U31" s="15"/>
      <c r="V31" s="15"/>
      <c r="W31" s="15"/>
      <c r="X31" s="15"/>
      <c r="Y31" s="15"/>
      <c r="Z31" s="15"/>
    </row>
    <row r="32" spans="3:26" s="10" customFormat="1" ht="14">
      <c r="C32" s="11"/>
      <c r="M32" s="25"/>
      <c r="N32" s="25"/>
      <c r="P32" s="17" t="s">
        <v>36</v>
      </c>
      <c r="Q32" s="33"/>
      <c r="R32" s="19"/>
      <c r="S32" s="19">
        <f>+SUM(S27:S31)</f>
        <v>-215.78333333333336</v>
      </c>
      <c r="T32" s="19">
        <f t="shared" ref="T32:Z32" si="11">+SUM(T27:T31)</f>
        <v>-647.35</v>
      </c>
      <c r="U32" s="19">
        <f t="shared" si="11"/>
        <v>-556.59999999999991</v>
      </c>
      <c r="V32" s="19">
        <f t="shared" si="11"/>
        <v>335.29999999999995</v>
      </c>
      <c r="W32" s="19">
        <f t="shared" si="11"/>
        <v>804.65</v>
      </c>
      <c r="X32" s="19">
        <f t="shared" si="11"/>
        <v>804.65</v>
      </c>
      <c r="Y32" s="19">
        <f t="shared" si="11"/>
        <v>385.7</v>
      </c>
      <c r="Z32" s="19">
        <f t="shared" si="11"/>
        <v>294.43333333333334</v>
      </c>
    </row>
    <row r="33" spans="2:28" s="10" customFormat="1" ht="14">
      <c r="C33" s="7"/>
      <c r="D33" s="12" t="s">
        <v>31</v>
      </c>
      <c r="M33" s="25"/>
      <c r="N33" s="25"/>
    </row>
    <row r="34" spans="2:28" s="10" customFormat="1" ht="14">
      <c r="C34" s="11"/>
      <c r="D34" s="10" t="s">
        <v>26</v>
      </c>
      <c r="F34" s="25">
        <f t="shared" ref="F34:L34" si="12">+F24-F30</f>
        <v>-112.35</v>
      </c>
      <c r="G34" s="25">
        <f t="shared" si="12"/>
        <v>-224.7</v>
      </c>
      <c r="H34" s="25">
        <f t="shared" si="12"/>
        <v>-305.54999999999995</v>
      </c>
      <c r="I34" s="25">
        <f t="shared" si="12"/>
        <v>0</v>
      </c>
      <c r="J34" s="25">
        <f t="shared" si="12"/>
        <v>139.65</v>
      </c>
      <c r="K34" s="25">
        <f t="shared" si="12"/>
        <v>279.3</v>
      </c>
      <c r="L34" s="25">
        <f t="shared" si="12"/>
        <v>0</v>
      </c>
      <c r="M34" s="25"/>
      <c r="N34" s="25"/>
    </row>
    <row r="35" spans="2:28" s="10" customFormat="1">
      <c r="C35" s="11"/>
      <c r="M35" s="25"/>
      <c r="N35" s="25"/>
      <c r="AA35"/>
    </row>
    <row r="36" spans="2:28">
      <c r="B36" s="31"/>
      <c r="C36" s="3"/>
      <c r="D36" s="32"/>
      <c r="E36"/>
      <c r="F36"/>
      <c r="G36"/>
      <c r="H36"/>
      <c r="I36"/>
      <c r="M36" s="25"/>
      <c r="N36" s="25"/>
      <c r="O36" s="10"/>
      <c r="AB36" s="10"/>
    </row>
    <row r="37" spans="2:28">
      <c r="D37" s="34"/>
      <c r="E37"/>
      <c r="F37"/>
      <c r="G37"/>
      <c r="H37"/>
      <c r="I37"/>
      <c r="O37" s="10"/>
      <c r="AB37" s="10"/>
    </row>
    <row r="38" spans="2:28">
      <c r="D38"/>
      <c r="E38"/>
      <c r="F38" s="35"/>
      <c r="G38" s="35"/>
      <c r="H38" s="35"/>
      <c r="I38" s="35"/>
      <c r="J38" s="35"/>
      <c r="K38" s="35"/>
      <c r="L38" s="35"/>
    </row>
    <row r="39" spans="2:28">
      <c r="D39"/>
      <c r="E39"/>
      <c r="F39" s="36"/>
      <c r="G39"/>
      <c r="H39"/>
      <c r="I39"/>
    </row>
    <row r="40" spans="2:28">
      <c r="D40" s="37"/>
      <c r="E40"/>
      <c r="F40"/>
      <c r="G40"/>
      <c r="H40"/>
      <c r="I40"/>
      <c r="S40" s="38"/>
    </row>
    <row r="41" spans="2:28">
      <c r="D41" s="37"/>
      <c r="E41"/>
      <c r="F41"/>
      <c r="G41"/>
      <c r="H41"/>
      <c r="I41"/>
    </row>
    <row r="42" spans="2:28">
      <c r="D42"/>
      <c r="E42"/>
      <c r="F42"/>
      <c r="G42"/>
      <c r="H42"/>
      <c r="I42"/>
    </row>
    <row r="43" spans="2:28">
      <c r="D43"/>
      <c r="E43"/>
      <c r="F43"/>
      <c r="G43"/>
      <c r="H43"/>
      <c r="I43"/>
    </row>
    <row r="44" spans="2:28">
      <c r="D44"/>
      <c r="E44"/>
      <c r="F44"/>
      <c r="G44"/>
      <c r="H44"/>
      <c r="I44"/>
    </row>
    <row r="45" spans="2:28">
      <c r="D45"/>
      <c r="E45"/>
      <c r="F45"/>
      <c r="G45"/>
      <c r="H45"/>
      <c r="I45"/>
    </row>
    <row r="46" spans="2:28">
      <c r="D46"/>
      <c r="E46"/>
      <c r="F46"/>
      <c r="G46"/>
      <c r="H46"/>
      <c r="I46"/>
    </row>
    <row r="47" spans="2:28">
      <c r="D47"/>
      <c r="E47"/>
      <c r="F47"/>
      <c r="G47"/>
      <c r="H47"/>
      <c r="I47"/>
    </row>
    <row r="48" spans="2:28">
      <c r="D48"/>
      <c r="E48"/>
      <c r="F48"/>
      <c r="G48"/>
      <c r="H48"/>
      <c r="I48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</sheetData>
  <conditionalFormatting sqref="R18:Y18">
    <cfRule type="cellIs" dxfId="1" priority="2" operator="notEqual">
      <formula>0</formula>
    </cfRule>
  </conditionalFormatting>
  <conditionalFormatting sqref="Z18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modelandum</dc:creator>
  <cp:lastModifiedBy>finmodex .</cp:lastModifiedBy>
  <dcterms:created xsi:type="dcterms:W3CDTF">2021-11-26T11:24:27Z</dcterms:created>
  <dcterms:modified xsi:type="dcterms:W3CDTF">2021-11-26T11:38:30Z</dcterms:modified>
</cp:coreProperties>
</file>